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iCloudDrive\D -Planning Office\2026\医療・介護・保育施設、公衆浴場等物価高騰対策応援金\要綱、様式\04_青少年家庭課\"/>
    </mc:Choice>
  </mc:AlternateContent>
  <xr:revisionPtr revIDLastSave="0" documentId="8_{D7FA5F18-B50D-41A6-ACD5-C2754190495D}" xr6:coauthVersionLast="47" xr6:coauthVersionMax="47" xr10:uidLastSave="{00000000-0000-0000-0000-000000000000}"/>
  <bookViews>
    <workbookView xWindow="-108" yWindow="-108" windowWidth="23256" windowHeight="12456" xr2:uid="{78ACDC18-3338-41B1-802E-C76B87D82880}"/>
  </bookViews>
  <sheets>
    <sheet name="児童養護施設等【申請書】" sheetId="1" r:id="rId1"/>
    <sheet name="児童養護施設等【記載例_乳児院・児童養護施設】" sheetId="2" r:id="rId2"/>
    <sheet name="児童養護施設等【記載例_児童心理治療施設】" sheetId="3" r:id="rId3"/>
    <sheet name="児童養護施設等【記載例_児童自立生活援助事業所・FH】" sheetId="4" r:id="rId4"/>
    <sheet name="児童養護施設等【記載例_母子生活支援施設】" sheetId="5" r:id="rId5"/>
    <sheet name="児童養護施設等【記載例_里親】" sheetId="6" r:id="rId6"/>
    <sheet name="Sheet1" sheetId="7" r:id="rId7"/>
  </sheets>
  <definedNames>
    <definedName name="_xlnm.Print_Area" localSheetId="3">児童養護施設等【記載例_児童自立生活援助事業所・FH】!$B$2:$AG$54</definedName>
    <definedName name="_xlnm.Print_Area" localSheetId="2">児童養護施設等【記載例_児童心理治療施設】!$B$2:$AG$54</definedName>
    <definedName name="_xlnm.Print_Area" localSheetId="1">児童養護施設等【記載例_乳児院・児童養護施設】!$B$2:$AG$54</definedName>
    <definedName name="_xlnm.Print_Area" localSheetId="4">児童養護施設等【記載例_母子生活支援施設】!$B$2:$AG$54</definedName>
    <definedName name="_xlnm.Print_Area" localSheetId="5">児童養護施設等【記載例_里親】!$B$2:$AG$54</definedName>
    <definedName name="_xlnm.Print_Area" localSheetId="0">児童養護施設等【申請書】!$B$2:$AG$54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2" i="6" l="1"/>
  <c r="AB30" i="6"/>
  <c r="AB32" i="5"/>
  <c r="AB30" i="5"/>
  <c r="AB32" i="1"/>
  <c r="AB30" i="1"/>
  <c r="AB30" i="2"/>
  <c r="AB32" i="2"/>
  <c r="AB32" i="3"/>
  <c r="AB30" i="3"/>
  <c r="AB30" i="4"/>
  <c r="AB32" i="4"/>
  <c r="AB45" i="5"/>
  <c r="AB45" i="4"/>
  <c r="AB45" i="3"/>
  <c r="AB45" i="2"/>
  <c r="AB45" i="1"/>
  <c r="AE50" i="1"/>
  <c r="AE50" i="6"/>
  <c r="AB45" i="6"/>
  <c r="AE50" i="3"/>
  <c r="AE50" i="4"/>
  <c r="AE50" i="2" l="1"/>
  <c r="AE36" i="6" l="1"/>
  <c r="AE34" i="6"/>
  <c r="AE32" i="6"/>
  <c r="AE30" i="6"/>
  <c r="AB41" i="6"/>
  <c r="AB41" i="5"/>
  <c r="AE34" i="5"/>
  <c r="AE32" i="5"/>
  <c r="AE30" i="5"/>
  <c r="AB41" i="4"/>
  <c r="AE36" i="4"/>
  <c r="AE34" i="4"/>
  <c r="AE32" i="4"/>
  <c r="AE30" i="4"/>
  <c r="AB41" i="3"/>
  <c r="AE36" i="3"/>
  <c r="AE34" i="3"/>
  <c r="AE32" i="3"/>
  <c r="AE30" i="3"/>
  <c r="AE36" i="2"/>
  <c r="AE34" i="2"/>
  <c r="AE32" i="2"/>
  <c r="AE30" i="2"/>
  <c r="AE45" i="6"/>
  <c r="Z41" i="6"/>
  <c r="AE50" i="5"/>
  <c r="AE45" i="5"/>
  <c r="Z41" i="5"/>
  <c r="AE36" i="5"/>
  <c r="AE45" i="4"/>
  <c r="Z41" i="4"/>
  <c r="AE45" i="3"/>
  <c r="Z41" i="3"/>
  <c r="AE45" i="2"/>
  <c r="Z41" i="2"/>
  <c r="AB41" i="2" s="1"/>
  <c r="AE41" i="4" l="1"/>
  <c r="AE41" i="6"/>
  <c r="AE41" i="5"/>
  <c r="AE38" i="5"/>
  <c r="G26" i="5" s="1"/>
  <c r="AE41" i="3"/>
  <c r="AE41" i="2"/>
  <c r="AE38" i="6"/>
  <c r="AE38" i="4"/>
  <c r="AE38" i="3"/>
  <c r="AE38" i="2"/>
  <c r="AE45" i="1"/>
  <c r="Z41" i="1"/>
  <c r="AE36" i="1"/>
  <c r="AE34" i="1"/>
  <c r="AE32" i="1"/>
  <c r="AE30" i="1"/>
  <c r="AE38" i="1" s="1"/>
  <c r="AB41" i="1" l="1"/>
  <c r="AE41" i="1" s="1"/>
  <c r="G26" i="1" s="1"/>
  <c r="G26" i="6"/>
  <c r="G26" i="4"/>
  <c r="G26" i="3"/>
  <c r="G26" i="2"/>
</calcChain>
</file>

<file path=xl/sharedStrings.xml><?xml version="1.0" encoding="utf-8"?>
<sst xmlns="http://schemas.openxmlformats.org/spreadsheetml/2006/main" count="418" uniqueCount="80">
  <si>
    <t>別記様式（第５条関係）（児童養護施設等用）</t>
    <rPh sb="0" eb="2">
      <t>ベッキ</t>
    </rPh>
    <rPh sb="2" eb="4">
      <t>ヨウシキ</t>
    </rPh>
    <rPh sb="5" eb="6">
      <t>ダイ</t>
    </rPh>
    <rPh sb="7" eb="8">
      <t>ジョウ</t>
    </rPh>
    <rPh sb="8" eb="10">
      <t>カンケイ</t>
    </rPh>
    <rPh sb="12" eb="14">
      <t>ジドウ</t>
    </rPh>
    <rPh sb="14" eb="16">
      <t>ヨウゴ</t>
    </rPh>
    <rPh sb="16" eb="18">
      <t>シセツ</t>
    </rPh>
    <rPh sb="18" eb="19">
      <t>トウ</t>
    </rPh>
    <rPh sb="19" eb="20">
      <t>ヨウ</t>
    </rPh>
    <phoneticPr fontId="2"/>
  </si>
  <si>
    <t>令和</t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</si>
  <si>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</si>
  <si>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</si>
  <si>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</si>
  <si>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　島根県知事　様</t>
    <rPh sb="1" eb="4">
      <t>シマネケン</t>
    </rPh>
    <rPh sb="4" eb="6">
      <t>チジ</t>
    </rPh>
    <rPh sb="7" eb="8">
      <t>サマ</t>
    </rPh>
    <phoneticPr fontId="2"/>
  </si>
  <si>
    <t>（申請者）</t>
    <rPh sb="1" eb="4">
      <t>シンセイシャ</t>
    </rPh>
    <phoneticPr fontId="2"/>
  </si>
  <si>
    <t>郵便番号</t>
    <rPh sb="0" eb="2">
      <t>ユウビン</t>
    </rPh>
    <rPh sb="2" eb="4">
      <t>バンゴウ</t>
    </rPh>
    <phoneticPr fontId="2"/>
  </si>
  <si>
    <t>〒</t>
    <phoneticPr fontId="2"/>
  </si>
  <si>
    <t>－</t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</si>
  <si>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</si>
  <si>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</si>
  <si>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（法人の場合は法人の名称及び代表者の職名・氏名、
　個人の場合は施設の名称及び代表者の職名・氏名、
　里親の場合は氏名）　　　　　　　　　　　　　　　</t>
    <rPh sb="1" eb="3">
      <t>ホウジン</t>
    </rPh>
    <rPh sb="4" eb="6">
      <t>バアイ</t>
    </rPh>
    <rPh sb="7" eb="9">
      <t>ホウジン</t>
    </rPh>
    <rPh sb="10" eb="12">
      <t>メイショウ</t>
    </rPh>
    <rPh sb="12" eb="13">
      <t>オヨ</t>
    </rPh>
    <rPh sb="14" eb="17">
      <t>ダイヒョウシャ</t>
    </rPh>
    <rPh sb="18" eb="20">
      <t>ショクメイ</t>
    </rPh>
    <rPh sb="21" eb="23">
      <t>シメイ</t>
    </rPh>
    <rPh sb="26" eb="28">
      <t>コジン</t>
    </rPh>
    <rPh sb="29" eb="31">
      <t>バアイ</t>
    </rPh>
    <rPh sb="32" eb="34">
      <t>シセツ</t>
    </rPh>
    <rPh sb="35" eb="37">
      <t>メイショウ</t>
    </rPh>
    <rPh sb="37" eb="38">
      <t>オヨ</t>
    </rPh>
    <rPh sb="39" eb="42">
      <t>ダイヒョウシャ</t>
    </rPh>
    <rPh sb="43" eb="45">
      <t>ショクメイ</t>
    </rPh>
    <rPh sb="46" eb="48">
      <t>シメイ</t>
    </rPh>
    <rPh sb="51" eb="53">
      <t>サトオヤ</t>
    </rPh>
    <rPh sb="54" eb="56">
      <t>バアイ</t>
    </rPh>
    <rPh sb="57" eb="59">
      <t>シメイ</t>
    </rPh>
    <phoneticPr fontId="2"/>
  </si>
  <si>
    <t>記</t>
    <rPh sb="0" eb="1">
      <t>キ</t>
    </rPh>
    <phoneticPr fontId="2"/>
  </si>
  <si>
    <t>１　申請額合計</t>
    <rPh sb="2" eb="5">
      <t>シンセイガク</t>
    </rPh>
    <rPh sb="5" eb="7">
      <t>ゴウケイ</t>
    </rPh>
    <phoneticPr fontId="2"/>
  </si>
  <si>
    <t>金</t>
    <rPh sb="0" eb="1">
      <t>キン</t>
    </rPh>
    <phoneticPr fontId="2"/>
  </si>
  <si>
    <t>円</t>
    <rPh sb="0" eb="1">
      <t>エン</t>
    </rPh>
    <phoneticPr fontId="2"/>
  </si>
  <si>
    <t>２　申請内訳（光熱費）</t>
    <rPh sb="2" eb="4">
      <t>シンセイ</t>
    </rPh>
    <rPh sb="4" eb="6">
      <t>ウチワケ</t>
    </rPh>
    <rPh sb="7" eb="10">
      <t>コウネツヒ</t>
    </rPh>
    <phoneticPr fontId="2"/>
  </si>
  <si>
    <t>区分</t>
    <rPh sb="0" eb="2">
      <t>クブン</t>
    </rPh>
    <phoneticPr fontId="2"/>
  </si>
  <si>
    <t>施設名</t>
    <rPh sb="0" eb="3">
      <t>シセツメイ</t>
    </rPh>
    <phoneticPr fontId="2"/>
  </si>
  <si>
    <t>所在地</t>
    <rPh sb="0" eb="3">
      <t>ショザイチ</t>
    </rPh>
    <phoneticPr fontId="2"/>
  </si>
  <si>
    <t>定員(人)</t>
    <rPh sb="0" eb="2">
      <t>テイイン</t>
    </rPh>
    <rPh sb="3" eb="4">
      <t>ニン</t>
    </rPh>
    <phoneticPr fontId="2"/>
  </si>
  <si>
    <t>通所部</t>
    <rPh sb="0" eb="2">
      <t>ツウショ</t>
    </rPh>
    <rPh sb="2" eb="3">
      <t>ブ</t>
    </rPh>
    <phoneticPr fontId="2"/>
  </si>
  <si>
    <t>支給基準額
(円)</t>
    <rPh sb="0" eb="2">
      <t>シキュウ</t>
    </rPh>
    <rPh sb="2" eb="4">
      <t>キジュン</t>
    </rPh>
    <rPh sb="4" eb="5">
      <t>ガク</t>
    </rPh>
    <rPh sb="7" eb="8">
      <t>エン</t>
    </rPh>
    <phoneticPr fontId="2"/>
  </si>
  <si>
    <t>申請額
(円)</t>
    <rPh sb="0" eb="3">
      <t>シンセイガク</t>
    </rPh>
    <rPh sb="5" eb="6">
      <t>エン</t>
    </rPh>
    <phoneticPr fontId="2"/>
  </si>
  <si>
    <t xml:space="preserve">
乳児院
児童養護施設
</t>
    <rPh sb="1" eb="4">
      <t>ニュウジイン</t>
    </rPh>
    <rPh sb="5" eb="7">
      <t>ジドウ</t>
    </rPh>
    <rPh sb="7" eb="9">
      <t>ヨウゴ</t>
    </rPh>
    <rPh sb="9" eb="11">
      <t>シセツ</t>
    </rPh>
    <phoneticPr fontId="2"/>
  </si>
  <si>
    <t>児童心理治療施設</t>
    <rPh sb="0" eb="2">
      <t>ジドウ</t>
    </rPh>
    <rPh sb="2" eb="4">
      <t>シンリ</t>
    </rPh>
    <rPh sb="4" eb="6">
      <t>チリョウ</t>
    </rPh>
    <rPh sb="6" eb="8">
      <t>シセツ</t>
    </rPh>
    <phoneticPr fontId="2"/>
  </si>
  <si>
    <t>児童自立生活援助事業所（Ⅰ型）</t>
    <rPh sb="0" eb="2">
      <t>ジドウ</t>
    </rPh>
    <rPh sb="2" eb="4">
      <t>ジリツ</t>
    </rPh>
    <rPh sb="4" eb="6">
      <t>セイカツ</t>
    </rPh>
    <rPh sb="6" eb="8">
      <t>エンジョ</t>
    </rPh>
    <rPh sb="8" eb="11">
      <t>ジギョウショ</t>
    </rPh>
    <rPh sb="13" eb="14">
      <t>ガタ</t>
    </rPh>
    <phoneticPr fontId="2"/>
  </si>
  <si>
    <t>ファミリーホーム</t>
    <phoneticPr fontId="2"/>
  </si>
  <si>
    <t>合計</t>
    <rPh sb="0" eb="2">
      <t>ゴウケイ</t>
    </rPh>
    <phoneticPr fontId="2"/>
  </si>
  <si>
    <t>定員
（世帯）</t>
    <rPh sb="0" eb="2">
      <t>テイイン</t>
    </rPh>
    <rPh sb="4" eb="6">
      <t>セタイ</t>
    </rPh>
    <phoneticPr fontId="2"/>
  </si>
  <si>
    <t>過去3年間における1世帯あたりの入所者数</t>
    <rPh sb="0" eb="2">
      <t>カコ</t>
    </rPh>
    <rPh sb="3" eb="4">
      <t>ネン</t>
    </rPh>
    <rPh sb="4" eb="5">
      <t>カン</t>
    </rPh>
    <rPh sb="10" eb="12">
      <t>セタイ</t>
    </rPh>
    <rPh sb="16" eb="19">
      <t>ニュウショシャ</t>
    </rPh>
    <rPh sb="19" eb="20">
      <t>スウ</t>
    </rPh>
    <phoneticPr fontId="2"/>
  </si>
  <si>
    <t>換算定員(人)</t>
    <rPh sb="0" eb="2">
      <t>カンサン</t>
    </rPh>
    <rPh sb="2" eb="4">
      <t>テイイン</t>
    </rPh>
    <rPh sb="5" eb="6">
      <t>ニン</t>
    </rPh>
    <phoneticPr fontId="2"/>
  </si>
  <si>
    <t>母子生活支援施設</t>
    <rPh sb="0" eb="4">
      <t>ボシセイカツ</t>
    </rPh>
    <rPh sb="4" eb="6">
      <t>シエン</t>
    </rPh>
    <rPh sb="6" eb="8">
      <t>シセツ</t>
    </rPh>
    <phoneticPr fontId="2"/>
  </si>
  <si>
    <t>委託児童名</t>
    <rPh sb="0" eb="2">
      <t>イタク</t>
    </rPh>
    <rPh sb="2" eb="4">
      <t>ジドウ</t>
    </rPh>
    <rPh sb="4" eb="5">
      <t>メイ</t>
    </rPh>
    <phoneticPr fontId="2"/>
  </si>
  <si>
    <t>住所</t>
    <rPh sb="0" eb="2">
      <t>ジュウショ</t>
    </rPh>
    <phoneticPr fontId="2"/>
  </si>
  <si>
    <t>委託児童数
(人)</t>
    <rPh sb="0" eb="2">
      <t>イタク</t>
    </rPh>
    <rPh sb="2" eb="4">
      <t>ジドウ</t>
    </rPh>
    <rPh sb="4" eb="5">
      <t>スウ</t>
    </rPh>
    <rPh sb="7" eb="8">
      <t>ニン</t>
    </rPh>
    <phoneticPr fontId="2"/>
  </si>
  <si>
    <t>里親</t>
    <rPh sb="0" eb="2">
      <t>サトオヤ</t>
    </rPh>
    <phoneticPr fontId="2"/>
  </si>
  <si>
    <t>３　申請内訳（食材料費）</t>
    <rPh sb="2" eb="4">
      <t>シンセイ</t>
    </rPh>
    <rPh sb="4" eb="6">
      <t>ウチワケ</t>
    </rPh>
    <rPh sb="7" eb="9">
      <t>ショクザイ</t>
    </rPh>
    <rPh sb="9" eb="11">
      <t>リョウヒ</t>
    </rPh>
    <phoneticPr fontId="2"/>
  </si>
  <si>
    <t>施設名（里親は記載不要）</t>
    <rPh sb="0" eb="3">
      <t>シセツメイ</t>
    </rPh>
    <rPh sb="4" eb="6">
      <t>サトオヤ</t>
    </rPh>
    <rPh sb="7" eb="9">
      <t>キサイ</t>
    </rPh>
    <rPh sb="9" eb="11">
      <t>フヨウ</t>
    </rPh>
    <phoneticPr fontId="2"/>
  </si>
  <si>
    <t>定員又は委託児童数(人)</t>
    <rPh sb="0" eb="2">
      <t>テイイン</t>
    </rPh>
    <rPh sb="2" eb="3">
      <t>マタ</t>
    </rPh>
    <rPh sb="4" eb="6">
      <t>イタク</t>
    </rPh>
    <rPh sb="6" eb="8">
      <t>ジドウ</t>
    </rPh>
    <rPh sb="8" eb="9">
      <t>スウ</t>
    </rPh>
    <rPh sb="10" eb="11">
      <t>ニン</t>
    </rPh>
    <phoneticPr fontId="2"/>
  </si>
  <si>
    <r>
      <t xml:space="preserve">乳児院
児童養護施設
児童心理治療施設
</t>
    </r>
    <r>
      <rPr>
        <sz val="10"/>
        <color theme="1"/>
        <rFont val="ＭＳ 明朝"/>
        <family val="1"/>
        <charset val="128"/>
      </rPr>
      <t>児童自立生活援助事業所</t>
    </r>
    <r>
      <rPr>
        <sz val="12"/>
        <color theme="1"/>
        <rFont val="ＭＳ 明朝"/>
        <family val="1"/>
        <charset val="128"/>
      </rPr>
      <t xml:space="preserve">
ファミリーホーム
里親</t>
    </r>
    <rPh sb="0" eb="3">
      <t>ニュウジイン</t>
    </rPh>
    <rPh sb="4" eb="6">
      <t>ジドウ</t>
    </rPh>
    <rPh sb="6" eb="8">
      <t>ヨウゴ</t>
    </rPh>
    <rPh sb="8" eb="10">
      <t>シセツ</t>
    </rPh>
    <rPh sb="11" eb="13">
      <t>ジドウ</t>
    </rPh>
    <rPh sb="13" eb="15">
      <t>シンリ</t>
    </rPh>
    <rPh sb="15" eb="17">
      <t>チリョウ</t>
    </rPh>
    <rPh sb="17" eb="19">
      <t>シセツ</t>
    </rPh>
    <rPh sb="20" eb="22">
      <t>ジドウ</t>
    </rPh>
    <rPh sb="22" eb="24">
      <t>ジリツ</t>
    </rPh>
    <rPh sb="24" eb="26">
      <t>セイカツ</t>
    </rPh>
    <rPh sb="26" eb="28">
      <t>エンジョ</t>
    </rPh>
    <rPh sb="28" eb="31">
      <t>ジギョウショ</t>
    </rPh>
    <rPh sb="41" eb="43">
      <t>サトオヤ</t>
    </rPh>
    <phoneticPr fontId="2"/>
  </si>
  <si>
    <t>４　担当者（里親名）</t>
    <rPh sb="2" eb="5">
      <t>タントウシャ</t>
    </rPh>
    <rPh sb="6" eb="8">
      <t>サトオヤ</t>
    </rPh>
    <rPh sb="8" eb="9">
      <t>メイ</t>
    </rPh>
    <phoneticPr fontId="2"/>
  </si>
  <si>
    <t>担当者職名・氏名
里親名</t>
    <rPh sb="0" eb="3">
      <t>タントウシャ</t>
    </rPh>
    <rPh sb="3" eb="5">
      <t>ショクメイ</t>
    </rPh>
    <rPh sb="6" eb="8">
      <t>シメイ</t>
    </rPh>
    <rPh sb="9" eb="11">
      <t>サトオヤ</t>
    </rPh>
    <rPh sb="11" eb="12">
      <t>メイ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</si>
  <si>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</si>
  <si>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</si>
  <si>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基準単価
(円/人)</t>
    <rPh sb="0" eb="2">
      <t>キジュン</t>
    </rPh>
    <rPh sb="2" eb="4">
      <t>タンカ</t>
    </rPh>
    <rPh sb="6" eb="7">
      <t>エン</t>
    </rPh>
    <rPh sb="8" eb="9">
      <t>ヒト</t>
    </rPh>
    <phoneticPr fontId="2"/>
  </si>
  <si>
    <t>申請額小計
(円)</t>
    <rPh sb="0" eb="3">
      <t>シンセイガク</t>
    </rPh>
    <rPh sb="3" eb="5">
      <t>ショウケイ</t>
    </rPh>
    <rPh sb="7" eb="8">
      <t>エン</t>
    </rPh>
    <phoneticPr fontId="2"/>
  </si>
  <si>
    <t>記載例(乳児院・児童養護施設)</t>
    <rPh sb="0" eb="3">
      <t>キサイレイ</t>
    </rPh>
    <rPh sb="4" eb="7">
      <t>ニュウジイン</t>
    </rPh>
    <rPh sb="8" eb="10">
      <t>ジドウ</t>
    </rPh>
    <rPh sb="10" eb="12">
      <t>ヨウゴ</t>
    </rPh>
    <rPh sb="12" eb="14">
      <t>シセツ</t>
    </rPh>
    <phoneticPr fontId="2"/>
  </si>
  <si>
    <t>松江市○○町○○番地</t>
    <phoneticPr fontId="2"/>
  </si>
  <si>
    <t>社会福祉法人○○会</t>
    <rPh sb="0" eb="4">
      <t>シャカイフクシ</t>
    </rPh>
    <rPh sb="4" eb="6">
      <t>ホウジン</t>
    </rPh>
    <rPh sb="8" eb="9">
      <t>カイ</t>
    </rPh>
    <phoneticPr fontId="2"/>
  </si>
  <si>
    <t>理事長　○○　○○</t>
    <rPh sb="0" eb="3">
      <t>リジチョウ</t>
    </rPh>
    <phoneticPr fontId="2"/>
  </si>
  <si>
    <t>690</t>
    <phoneticPr fontId="2"/>
  </si>
  <si>
    <t>0000</t>
    <phoneticPr fontId="2"/>
  </si>
  <si>
    <t>〇〇園</t>
    <rPh sb="2" eb="3">
      <t>エン</t>
    </rPh>
    <phoneticPr fontId="2"/>
  </si>
  <si>
    <t>松江市〇〇町○○-○</t>
    <rPh sb="0" eb="3">
      <t>マツエシ</t>
    </rPh>
    <rPh sb="5" eb="6">
      <t>チョウ</t>
    </rPh>
    <phoneticPr fontId="2"/>
  </si>
  <si>
    <t>０８５２－○○－○○○○</t>
    <phoneticPr fontId="2"/>
  </si>
  <si>
    <t>○○@○○○○</t>
    <phoneticPr fontId="2"/>
  </si>
  <si>
    <t>○○課長・○○　○○</t>
    <phoneticPr fontId="2"/>
  </si>
  <si>
    <t>記載例(児童心理治療施設)</t>
    <rPh sb="0" eb="3">
      <t>キサイレイ</t>
    </rPh>
    <rPh sb="4" eb="6">
      <t>ジドウ</t>
    </rPh>
    <rPh sb="6" eb="8">
      <t>シンリ</t>
    </rPh>
    <rPh sb="8" eb="10">
      <t>チリョウ</t>
    </rPh>
    <rPh sb="10" eb="12">
      <t>シセツ</t>
    </rPh>
    <phoneticPr fontId="2"/>
  </si>
  <si>
    <t>○○センター</t>
    <phoneticPr fontId="2"/>
  </si>
  <si>
    <t>松江市○○町○○-○</t>
    <rPh sb="0" eb="3">
      <t>マツエシ</t>
    </rPh>
    <rPh sb="5" eb="6">
      <t>マチ</t>
    </rPh>
    <phoneticPr fontId="2"/>
  </si>
  <si>
    <t>〇</t>
  </si>
  <si>
    <t>記載例(児童自立生活援助事業所・FH)</t>
    <rPh sb="0" eb="3">
      <t>キサイレイ</t>
    </rPh>
    <rPh sb="4" eb="6">
      <t>ジドウ</t>
    </rPh>
    <rPh sb="6" eb="8">
      <t>ジリツ</t>
    </rPh>
    <rPh sb="8" eb="10">
      <t>セイカツ</t>
    </rPh>
    <rPh sb="10" eb="12">
      <t>エンジョ</t>
    </rPh>
    <rPh sb="12" eb="15">
      <t>ジギョウショ</t>
    </rPh>
    <phoneticPr fontId="2"/>
  </si>
  <si>
    <t>ファミリーホーム　○○ホーム</t>
    <phoneticPr fontId="2"/>
  </si>
  <si>
    <t>代表　○○　○○</t>
    <rPh sb="0" eb="2">
      <t>ダイヒョウ</t>
    </rPh>
    <phoneticPr fontId="2"/>
  </si>
  <si>
    <t>○○ホーム</t>
    <phoneticPr fontId="2"/>
  </si>
  <si>
    <t>○○　○○</t>
    <phoneticPr fontId="2"/>
  </si>
  <si>
    <t>記載例(母子生活支援施設)</t>
    <rPh sb="0" eb="3">
      <t>キサイレイ</t>
    </rPh>
    <rPh sb="4" eb="6">
      <t>ボシ</t>
    </rPh>
    <rPh sb="6" eb="8">
      <t>セイカツ</t>
    </rPh>
    <rPh sb="8" eb="10">
      <t>シエン</t>
    </rPh>
    <rPh sb="10" eb="12">
      <t>シセツ</t>
    </rPh>
    <phoneticPr fontId="2"/>
  </si>
  <si>
    <t>○○園</t>
    <rPh sb="2" eb="3">
      <t>エン</t>
    </rPh>
    <phoneticPr fontId="2"/>
  </si>
  <si>
    <t>施設長　○○　○○</t>
    <rPh sb="0" eb="3">
      <t>シセツチョウ</t>
    </rPh>
    <phoneticPr fontId="2"/>
  </si>
  <si>
    <t>（対象外）</t>
    <rPh sb="1" eb="4">
      <t>タイショウガイ</t>
    </rPh>
    <phoneticPr fontId="2"/>
  </si>
  <si>
    <t>記載例(里親)</t>
    <rPh sb="0" eb="3">
      <t>キサイレイ</t>
    </rPh>
    <rPh sb="4" eb="6">
      <t>サトオヤ</t>
    </rPh>
    <phoneticPr fontId="2"/>
  </si>
  <si>
    <t>施設定員(人)</t>
    <rPh sb="0" eb="2">
      <t>シセツ</t>
    </rPh>
    <rPh sb="2" eb="4">
      <t>テイイン</t>
    </rPh>
    <rPh sb="5" eb="6">
      <t>ニン</t>
    </rPh>
    <phoneticPr fontId="2"/>
  </si>
  <si>
    <t>応援金支給額(円)</t>
    <rPh sb="0" eb="3">
      <t>オウエンキン</t>
    </rPh>
    <rPh sb="3" eb="5">
      <t>シキュウ</t>
    </rPh>
    <rPh sb="5" eb="6">
      <t>ガク</t>
    </rPh>
    <rPh sb="7" eb="8">
      <t>エン</t>
    </rPh>
    <phoneticPr fontId="2"/>
  </si>
  <si>
    <t>～</t>
    <phoneticPr fontId="2"/>
  </si>
  <si>
    <t>島根　太郎</t>
    <rPh sb="0" eb="2">
      <t>シマネ</t>
    </rPh>
    <rPh sb="3" eb="5">
      <t>タロウ</t>
    </rPh>
    <phoneticPr fontId="2"/>
  </si>
  <si>
    <t>・松江　花子
・松江　一郎
・松江　次郎</t>
    <rPh sb="1" eb="3">
      <t>マツエ</t>
    </rPh>
    <rPh sb="4" eb="6">
      <t>ハナコ</t>
    </rPh>
    <rPh sb="8" eb="10">
      <t>マツエ</t>
    </rPh>
    <rPh sb="11" eb="13">
      <t>イチロウ</t>
    </rPh>
    <rPh sb="15" eb="17">
      <t>マツエ</t>
    </rPh>
    <rPh sb="18" eb="20">
      <t>ジロウ</t>
    </rPh>
    <phoneticPr fontId="2"/>
  </si>
  <si>
    <t>令和８年度　医療・介護・保育施設、公衆浴場等物価高騰対策応援金（児童養護施設等分）支給申請書</t>
    <rPh sb="0" eb="2">
      <t>レイワ</t>
    </rPh>
    <rPh sb="3" eb="5">
      <t>ネンド</t>
    </rPh>
    <rPh sb="6" eb="8">
      <t>イリョウ</t>
    </rPh>
    <rPh sb="9" eb="11">
      <t>カイゴ</t>
    </rPh>
    <rPh sb="12" eb="14">
      <t>ホイク</t>
    </rPh>
    <rPh sb="14" eb="16">
      <t>シセツ</t>
    </rPh>
    <rPh sb="17" eb="19">
      <t>コウシュウ</t>
    </rPh>
    <rPh sb="19" eb="21">
      <t>ヨクジョウ</t>
    </rPh>
    <rPh sb="21" eb="22">
      <t>トウ</t>
    </rPh>
    <rPh sb="22" eb="24">
      <t>ブッカ</t>
    </rPh>
    <rPh sb="24" eb="26">
      <t>コウトウ</t>
    </rPh>
    <rPh sb="26" eb="28">
      <t>タイサク</t>
    </rPh>
    <rPh sb="28" eb="30">
      <t>オウエン</t>
    </rPh>
    <rPh sb="30" eb="31">
      <t>キン</t>
    </rPh>
    <rPh sb="32" eb="34">
      <t>ジドウ</t>
    </rPh>
    <rPh sb="34" eb="36">
      <t>ヨウゴ</t>
    </rPh>
    <rPh sb="36" eb="38">
      <t>シセツ</t>
    </rPh>
    <rPh sb="38" eb="39">
      <t>トウ</t>
    </rPh>
    <rPh sb="39" eb="40">
      <t>ブン</t>
    </rPh>
    <rPh sb="41" eb="43">
      <t>シキュウ</t>
    </rPh>
    <rPh sb="43" eb="46">
      <t>シンセイショ</t>
    </rPh>
    <phoneticPr fontId="2"/>
  </si>
  <si>
    <t>　令和８年度　医療・介護・保育施設、公衆浴場等物価高騰対策応援金（児童養護施設等分）の支給を受けたいので、下記のとおり申請します。</t>
    <rPh sb="7" eb="9">
      <t>イリョウ</t>
    </rPh>
    <rPh sb="10" eb="12">
      <t>カイゴ</t>
    </rPh>
    <rPh sb="13" eb="15">
      <t>ホイク</t>
    </rPh>
    <rPh sb="15" eb="17">
      <t>シセツ</t>
    </rPh>
    <rPh sb="18" eb="20">
      <t>コウシュウ</t>
    </rPh>
    <rPh sb="20" eb="22">
      <t>ヨクジョウ</t>
    </rPh>
    <rPh sb="22" eb="23">
      <t>トウ</t>
    </rPh>
    <rPh sb="23" eb="25">
      <t>ブッカ</t>
    </rPh>
    <rPh sb="25" eb="27">
      <t>コウトウ</t>
    </rPh>
    <rPh sb="27" eb="29">
      <t>タイサク</t>
    </rPh>
    <rPh sb="29" eb="31">
      <t>オウエン</t>
    </rPh>
    <rPh sb="31" eb="32">
      <t>キン</t>
    </rPh>
    <rPh sb="33" eb="35">
      <t>ジドウ</t>
    </rPh>
    <rPh sb="35" eb="37">
      <t>ヨウゴ</t>
    </rPh>
    <rPh sb="37" eb="39">
      <t>シセツ</t>
    </rPh>
    <rPh sb="39" eb="40">
      <t>トウ</t>
    </rPh>
    <rPh sb="40" eb="41">
      <t>ブン</t>
    </rPh>
    <rPh sb="43" eb="45">
      <t>シキュウ</t>
    </rPh>
    <rPh sb="46" eb="47">
      <t>ウ</t>
    </rPh>
    <rPh sb="53" eb="55">
      <t>カキ</t>
    </rPh>
    <rPh sb="59" eb="61">
      <t>シンセイ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</si>
</sst>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General&quot;人&quot;"/>
    <numFmt numFmtId="178" formatCode="#,##0_ "/>
    <numFmt numFmtId="179" formatCode="General&quot;世帯&quot;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 shrinkToFit="1"/>
    </xf>
    <xf numFmtId="0" fontId="3" fillId="3" borderId="5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 vertical="center"/>
    </xf>
    <xf numFmtId="0" fontId="3" fillId="3" borderId="10" xfId="0" applyFont="1" applyFill="1" applyBorder="1" applyAlignment="1">
      <alignment horizontal="center" vertical="center"/>
    </xf>
    <xf numFmtId="176" fontId="3" fillId="3" borderId="10" xfId="0" applyNumberFormat="1" applyFont="1" applyFill="1" applyBorder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19" xfId="2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38" fontId="0" fillId="0" borderId="20" xfId="2" applyFont="1" applyBorder="1">
      <alignment vertical="center"/>
    </xf>
    <xf numFmtId="0" fontId="5" fillId="0" borderId="0" xfId="0" applyFont="1" applyAlignment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/>
    </xf>
    <xf numFmtId="49" fontId="3" fillId="0" borderId="0" xfId="0" quotePrefix="1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3" fillId="0" borderId="9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8" fontId="3" fillId="2" borderId="1" xfId="0" applyNumberFormat="1" applyFont="1" applyFill="1" applyBorder="1">
      <alignment vertical="center"/>
    </xf>
    <xf numFmtId="178" fontId="3" fillId="0" borderId="1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14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9" fontId="3" fillId="0" borderId="4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11" xfId="0" applyNumberFormat="1" applyFont="1" applyBorder="1" applyAlignment="1">
      <alignment horizontal="center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8" fontId="3" fillId="0" borderId="4" xfId="0" applyNumberFormat="1" applyFont="1" applyBorder="1">
      <alignment vertical="center"/>
    </xf>
    <xf numFmtId="178" fontId="3" fillId="0" borderId="5" xfId="0" applyNumberFormat="1" applyFont="1" applyBorder="1">
      <alignment vertical="center"/>
    </xf>
    <xf numFmtId="178" fontId="3" fillId="0" borderId="6" xfId="0" applyNumberFormat="1" applyFont="1" applyBorder="1">
      <alignment vertical="center"/>
    </xf>
    <xf numFmtId="178" fontId="3" fillId="0" borderId="9" xfId="0" applyNumberFormat="1" applyFont="1" applyBorder="1">
      <alignment vertical="center"/>
    </xf>
    <xf numFmtId="178" fontId="3" fillId="0" borderId="10" xfId="0" applyNumberFormat="1" applyFont="1" applyBorder="1">
      <alignment vertical="center"/>
    </xf>
    <xf numFmtId="178" fontId="3" fillId="0" borderId="11" xfId="0" applyNumberFormat="1" applyFont="1" applyBorder="1">
      <alignment vertical="center"/>
    </xf>
    <xf numFmtId="178" fontId="3" fillId="0" borderId="4" xfId="0" applyNumberFormat="1" applyFont="1" applyBorder="1" applyAlignment="1">
      <alignment horizontal="right" vertical="center"/>
    </xf>
    <xf numFmtId="178" fontId="3" fillId="0" borderId="5" xfId="0" applyNumberFormat="1" applyFont="1" applyBorder="1" applyAlignment="1">
      <alignment horizontal="right" vertical="center"/>
    </xf>
    <xf numFmtId="178" fontId="3" fillId="0" borderId="6" xfId="0" applyNumberFormat="1" applyFont="1" applyBorder="1" applyAlignment="1">
      <alignment horizontal="right" vertical="center"/>
    </xf>
    <xf numFmtId="178" fontId="3" fillId="0" borderId="9" xfId="0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178" fontId="3" fillId="0" borderId="11" xfId="0" applyNumberFormat="1" applyFont="1" applyBorder="1" applyAlignment="1">
      <alignment horizontal="right" vertical="center"/>
    </xf>
    <xf numFmtId="178" fontId="3" fillId="2" borderId="1" xfId="0" applyNumberFormat="1" applyFont="1" applyFill="1" applyBorder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78" fontId="11" fillId="2" borderId="1" xfId="0" applyNumberFormat="1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 shrinkToFit="1"/>
    </xf>
    <xf numFmtId="0" fontId="3" fillId="4" borderId="14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 shrinkToFit="1"/>
    </xf>
    <xf numFmtId="0" fontId="3" fillId="4" borderId="14" xfId="0" applyFont="1" applyFill="1" applyBorder="1" applyAlignment="1">
      <alignment horizontal="center" vertical="center" shrinkToFit="1"/>
    </xf>
    <xf numFmtId="0" fontId="3" fillId="4" borderId="3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177" fontId="10" fillId="0" borderId="4" xfId="0" applyNumberFormat="1" applyFont="1" applyBorder="1" applyAlignment="1">
      <alignment horizontal="center" vertical="center"/>
    </xf>
    <xf numFmtId="177" fontId="10" fillId="0" borderId="6" xfId="0" applyNumberFormat="1" applyFont="1" applyBorder="1" applyAlignment="1">
      <alignment horizontal="center" vertical="center"/>
    </xf>
    <xf numFmtId="177" fontId="10" fillId="0" borderId="9" xfId="0" applyNumberFormat="1" applyFont="1" applyBorder="1" applyAlignment="1">
      <alignment horizontal="center" vertical="center"/>
    </xf>
    <xf numFmtId="177" fontId="10" fillId="0" borderId="11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9" xfId="0" applyNumberFormat="1" applyFont="1" applyBorder="1" applyAlignment="1">
      <alignment horizontal="right" vertical="center"/>
    </xf>
    <xf numFmtId="178" fontId="4" fillId="0" borderId="10" xfId="0" applyNumberFormat="1" applyFont="1" applyBorder="1" applyAlignment="1">
      <alignment horizontal="right" vertical="center"/>
    </xf>
    <xf numFmtId="178" fontId="4" fillId="0" borderId="11" xfId="0" applyNumberFormat="1" applyFont="1" applyBorder="1" applyAlignment="1">
      <alignment horizontal="right" vertical="center"/>
    </xf>
    <xf numFmtId="176" fontId="4" fillId="0" borderId="2" xfId="0" applyNumberFormat="1" applyFont="1" applyBorder="1">
      <alignment vertical="center"/>
    </xf>
    <xf numFmtId="176" fontId="4" fillId="0" borderId="14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8" fontId="4" fillId="2" borderId="1" xfId="0" applyNumberFormat="1" applyFont="1" applyFill="1" applyBorder="1">
      <alignment vertical="center"/>
    </xf>
    <xf numFmtId="178" fontId="4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10" fillId="0" borderId="4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179" fontId="10" fillId="0" borderId="4" xfId="0" applyNumberFormat="1" applyFont="1" applyBorder="1" applyAlignment="1">
      <alignment horizontal="center" vertical="center"/>
    </xf>
    <xf numFmtId="179" fontId="10" fillId="0" borderId="6" xfId="0" applyNumberFormat="1" applyFont="1" applyBorder="1" applyAlignment="1">
      <alignment horizontal="center" vertical="center"/>
    </xf>
    <xf numFmtId="179" fontId="10" fillId="0" borderId="9" xfId="0" applyNumberFormat="1" applyFont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177" fontId="4" fillId="0" borderId="11" xfId="0" applyNumberFormat="1" applyFont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center" vertical="center"/>
    </xf>
    <xf numFmtId="177" fontId="4" fillId="2" borderId="9" xfId="0" applyNumberFormat="1" applyFont="1" applyFill="1" applyBorder="1" applyAlignment="1">
      <alignment horizontal="center" vertical="center"/>
    </xf>
    <xf numFmtId="177" fontId="4" fillId="2" borderId="11" xfId="0" applyNumberFormat="1" applyFont="1" applyFill="1" applyBorder="1" applyAlignment="1">
      <alignment horizontal="center" vertical="center"/>
    </xf>
    <xf numFmtId="178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8" fontId="4" fillId="0" borderId="6" xfId="0" applyNumberFormat="1" applyFont="1" applyBorder="1">
      <alignment vertical="center"/>
    </xf>
    <xf numFmtId="178" fontId="4" fillId="0" borderId="9" xfId="0" applyNumberFormat="1" applyFont="1" applyBorder="1">
      <alignment vertical="center"/>
    </xf>
    <xf numFmtId="178" fontId="4" fillId="0" borderId="10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0" fontId="10" fillId="0" borderId="1" xfId="0" applyFont="1" applyBorder="1" applyAlignment="1">
      <alignment horizontal="left" vertical="center" wrapText="1"/>
    </xf>
    <xf numFmtId="178" fontId="4" fillId="2" borderId="1" xfId="0" applyNumberFormat="1" applyFont="1" applyFill="1" applyBorder="1" applyAlignment="1">
      <alignment horizontal="right" vertical="center"/>
    </xf>
    <xf numFmtId="0" fontId="0" fillId="5" borderId="2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</xdr:colOff>
      <xdr:row>21</xdr:row>
      <xdr:rowOff>57150</xdr:rowOff>
    </xdr:from>
    <xdr:to>
      <xdr:col>14</xdr:col>
      <xdr:colOff>187325</xdr:colOff>
      <xdr:row>23</xdr:row>
      <xdr:rowOff>57149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2FC91DF5-5876-4685-9B8D-29A7623FB87B}"/>
            </a:ext>
          </a:extLst>
        </xdr:cNvPr>
        <xdr:cNvSpPr/>
      </xdr:nvSpPr>
      <xdr:spPr>
        <a:xfrm>
          <a:off x="2171700" y="4229100"/>
          <a:ext cx="2025650" cy="29527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66675</xdr:colOff>
      <xdr:row>21</xdr:row>
      <xdr:rowOff>28575</xdr:rowOff>
    </xdr:from>
    <xdr:to>
      <xdr:col>31</xdr:col>
      <xdr:colOff>114299</xdr:colOff>
      <xdr:row>27</xdr:row>
      <xdr:rowOff>104775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7AECF1A0-1EF6-45E2-B67A-9BD31F0B2E24}"/>
            </a:ext>
          </a:extLst>
        </xdr:cNvPr>
        <xdr:cNvSpPr/>
      </xdr:nvSpPr>
      <xdr:spPr>
        <a:xfrm>
          <a:off x="5181600" y="4181475"/>
          <a:ext cx="4676774" cy="1066800"/>
        </a:xfrm>
        <a:prstGeom prst="wedgeRectCallout">
          <a:avLst>
            <a:gd name="adj1" fmla="val 40889"/>
            <a:gd name="adj2" fmla="val 63720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○光熱費（乳児院・児童養護施設）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人未満の施設　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224,000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336,000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・認可定員が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以上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の施設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504,000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257175</xdr:colOff>
      <xdr:row>45</xdr:row>
      <xdr:rowOff>9525</xdr:rowOff>
    </xdr:from>
    <xdr:to>
      <xdr:col>24</xdr:col>
      <xdr:colOff>361949</xdr:colOff>
      <xdr:row>47</xdr:row>
      <xdr:rowOff>76199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630BFEE6-8D61-4FE7-9925-DB84E627DBAD}"/>
            </a:ext>
          </a:extLst>
        </xdr:cNvPr>
        <xdr:cNvSpPr/>
      </xdr:nvSpPr>
      <xdr:spPr>
        <a:xfrm>
          <a:off x="4819650" y="11572875"/>
          <a:ext cx="271462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22</xdr:row>
      <xdr:rowOff>28575</xdr:rowOff>
    </xdr:from>
    <xdr:to>
      <xdr:col>15</xdr:col>
      <xdr:colOff>76200</xdr:colOff>
      <xdr:row>23</xdr:row>
      <xdr:rowOff>174624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E8249DBF-4B83-4B76-8101-5D1DE1D24C8D}"/>
            </a:ext>
          </a:extLst>
        </xdr:cNvPr>
        <xdr:cNvSpPr/>
      </xdr:nvSpPr>
      <xdr:spPr>
        <a:xfrm>
          <a:off x="2333625" y="4352925"/>
          <a:ext cx="2028825" cy="28892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18</xdr:col>
      <xdr:colOff>57150</xdr:colOff>
      <xdr:row>19</xdr:row>
      <xdr:rowOff>123825</xdr:rowOff>
    </xdr:from>
    <xdr:to>
      <xdr:col>31</xdr:col>
      <xdr:colOff>107949</xdr:colOff>
      <xdr:row>27</xdr:row>
      <xdr:rowOff>57150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D806B02-E924-42F9-8F29-A4C774A77734}"/>
            </a:ext>
          </a:extLst>
        </xdr:cNvPr>
        <xdr:cNvSpPr/>
      </xdr:nvSpPr>
      <xdr:spPr>
        <a:xfrm>
          <a:off x="5172075" y="3819525"/>
          <a:ext cx="4679949" cy="1381125"/>
        </a:xfrm>
        <a:prstGeom prst="wedgeRectCallout">
          <a:avLst>
            <a:gd name="adj1" fmla="val 40889"/>
            <a:gd name="adj2" fmla="val 63720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○光熱費（児童心理治療施設）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・認可定員が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人未満の施設　　　　　：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224,000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・認可定員が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人以上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人未満の施設　：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336,000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solidFill>
              <a:srgbClr val="FF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・認可定員が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人以上の施設　　　　　：</a:t>
          </a:r>
          <a:r>
            <a:rPr kumimoji="1" lang="en-US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504,000</a:t>
          </a:r>
          <a:r>
            <a:rPr kumimoji="1" lang="ja-JP" altLang="ja-JP" sz="1100" b="0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円</a:t>
          </a:r>
          <a:endParaRPr lang="ja-JP" altLang="ja-JP">
            <a:solidFill>
              <a:srgbClr val="FF0000"/>
            </a:solidFill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通所部がある場合は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56,000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円加算　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通所部の欄に「○」と記入。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)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20</xdr:col>
      <xdr:colOff>19050</xdr:colOff>
      <xdr:row>45</xdr:row>
      <xdr:rowOff>142875</xdr:rowOff>
    </xdr:from>
    <xdr:to>
      <xdr:col>26</xdr:col>
      <xdr:colOff>288924</xdr:colOff>
      <xdr:row>47</xdr:row>
      <xdr:rowOff>209549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E1E82E4-D84E-473C-9669-D8B936E20992}"/>
            </a:ext>
          </a:extLst>
        </xdr:cNvPr>
        <xdr:cNvSpPr/>
      </xdr:nvSpPr>
      <xdr:spPr>
        <a:xfrm>
          <a:off x="5686425" y="11706225"/>
          <a:ext cx="270827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21</xdr:row>
      <xdr:rowOff>133350</xdr:rowOff>
    </xdr:from>
    <xdr:to>
      <xdr:col>14</xdr:col>
      <xdr:colOff>123825</xdr:colOff>
      <xdr:row>23</xdr:row>
      <xdr:rowOff>123824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6AF80E60-C189-42AC-9982-C8F608DD8B1F}"/>
            </a:ext>
          </a:extLst>
        </xdr:cNvPr>
        <xdr:cNvSpPr/>
      </xdr:nvSpPr>
      <xdr:spPr>
        <a:xfrm>
          <a:off x="2105025" y="4305300"/>
          <a:ext cx="2028825" cy="285749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12</xdr:col>
      <xdr:colOff>28575</xdr:colOff>
      <xdr:row>30</xdr:row>
      <xdr:rowOff>104775</xdr:rowOff>
    </xdr:from>
    <xdr:to>
      <xdr:col>24</xdr:col>
      <xdr:colOff>390524</xdr:colOff>
      <xdr:row>32</xdr:row>
      <xdr:rowOff>85724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8AB8791-80F1-4B74-8123-4572CDB38237}"/>
            </a:ext>
          </a:extLst>
        </xdr:cNvPr>
        <xdr:cNvSpPr/>
      </xdr:nvSpPr>
      <xdr:spPr>
        <a:xfrm>
          <a:off x="3533775" y="6353175"/>
          <a:ext cx="402907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○光熱費（児童自立生活援助事業所・ファミリーホーム）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一律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112,000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16</xdr:col>
      <xdr:colOff>238125</xdr:colOff>
      <xdr:row>47</xdr:row>
      <xdr:rowOff>85725</xdr:rowOff>
    </xdr:from>
    <xdr:to>
      <xdr:col>24</xdr:col>
      <xdr:colOff>342899</xdr:colOff>
      <xdr:row>49</xdr:row>
      <xdr:rowOff>47624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21C393F9-7532-4E8B-9810-B150643B9F6C}"/>
            </a:ext>
          </a:extLst>
        </xdr:cNvPr>
        <xdr:cNvSpPr/>
      </xdr:nvSpPr>
      <xdr:spPr>
        <a:xfrm>
          <a:off x="4800600" y="12230100"/>
          <a:ext cx="2714624" cy="647699"/>
        </a:xfrm>
        <a:prstGeom prst="wedgeRectCallout">
          <a:avLst>
            <a:gd name="adj1" fmla="val 55393"/>
            <a:gd name="adj2" fmla="val 8981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定員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児童１人あたり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21</xdr:row>
      <xdr:rowOff>123825</xdr:rowOff>
    </xdr:from>
    <xdr:to>
      <xdr:col>15</xdr:col>
      <xdr:colOff>38100</xdr:colOff>
      <xdr:row>23</xdr:row>
      <xdr:rowOff>123824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9F24ADCA-C1DE-422E-8803-7C10874047BB}"/>
            </a:ext>
          </a:extLst>
        </xdr:cNvPr>
        <xdr:cNvSpPr/>
      </xdr:nvSpPr>
      <xdr:spPr>
        <a:xfrm>
          <a:off x="2495550" y="4295775"/>
          <a:ext cx="1828800" cy="29527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○合計額（光熱費のみ）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17</xdr:col>
      <xdr:colOff>44450</xdr:colOff>
      <xdr:row>35</xdr:row>
      <xdr:rowOff>304799</xdr:rowOff>
    </xdr:from>
    <xdr:to>
      <xdr:col>25</xdr:col>
      <xdr:colOff>6350</xdr:colOff>
      <xdr:row>37</xdr:row>
      <xdr:rowOff>257174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5DCB2A16-7C89-4B9E-92DE-2B779B93C1E7}"/>
            </a:ext>
          </a:extLst>
        </xdr:cNvPr>
        <xdr:cNvSpPr/>
      </xdr:nvSpPr>
      <xdr:spPr>
        <a:xfrm>
          <a:off x="4883150" y="8220074"/>
          <a:ext cx="2819400" cy="619125"/>
        </a:xfrm>
        <a:prstGeom prst="wedgeRectCallout">
          <a:avLst>
            <a:gd name="adj1" fmla="val 45265"/>
            <a:gd name="adj2" fmla="val 124333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認可定員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世帯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)×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過去</a:t>
          </a:r>
          <a:r>
            <a:rPr kumimoji="0" lang="en-US" altLang="ja-JP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</a:t>
          </a: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年における１世帯あたりの入所者数</a:t>
          </a:r>
          <a:endParaRPr kumimoji="0" lang="ja-JP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21</xdr:col>
      <xdr:colOff>104775</xdr:colOff>
      <xdr:row>43</xdr:row>
      <xdr:rowOff>285750</xdr:rowOff>
    </xdr:from>
    <xdr:to>
      <xdr:col>29</xdr:col>
      <xdr:colOff>95250</xdr:colOff>
      <xdr:row>47</xdr:row>
      <xdr:rowOff>73026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AF675C66-1480-4998-B8D8-4D156E5F7B59}"/>
            </a:ext>
          </a:extLst>
        </xdr:cNvPr>
        <xdr:cNvSpPr/>
      </xdr:nvSpPr>
      <xdr:spPr>
        <a:xfrm>
          <a:off x="6048375" y="11039475"/>
          <a:ext cx="3238500" cy="1177926"/>
        </a:xfrm>
        <a:prstGeom prst="wedgeRectCallout">
          <a:avLst>
            <a:gd name="adj1" fmla="val 39647"/>
            <a:gd name="adj2" fmla="val -93718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105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○光熱費（母子生活支援施設）</a:t>
          </a:r>
          <a:endParaRPr kumimoji="0" lang="en-US" altLang="ja-JP" sz="105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換算定員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人未満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　　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224,000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・換算定員が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人以上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未満：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336,000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・換算定員が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人以上の施設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504,000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21</xdr:row>
      <xdr:rowOff>123825</xdr:rowOff>
    </xdr:from>
    <xdr:to>
      <xdr:col>15</xdr:col>
      <xdr:colOff>95250</xdr:colOff>
      <xdr:row>23</xdr:row>
      <xdr:rowOff>117474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88F3BA66-4FCB-416B-9F87-E5334832ABAA}"/>
            </a:ext>
          </a:extLst>
        </xdr:cNvPr>
        <xdr:cNvSpPr/>
      </xdr:nvSpPr>
      <xdr:spPr>
        <a:xfrm>
          <a:off x="2352675" y="4295775"/>
          <a:ext cx="2028825" cy="288924"/>
        </a:xfrm>
        <a:prstGeom prst="wedgeRectCallout">
          <a:avLst>
            <a:gd name="adj1" fmla="val 461"/>
            <a:gd name="adj2" fmla="val 139379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○光熱費と食材料費の合計額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20</xdr:col>
      <xdr:colOff>85725</xdr:colOff>
      <xdr:row>40</xdr:row>
      <xdr:rowOff>104775</xdr:rowOff>
    </xdr:from>
    <xdr:to>
      <xdr:col>29</xdr:col>
      <xdr:colOff>215900</xdr:colOff>
      <xdr:row>42</xdr:row>
      <xdr:rowOff>171449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06466C39-2158-4BAF-85B4-388057A1AC3E}"/>
            </a:ext>
          </a:extLst>
        </xdr:cNvPr>
        <xdr:cNvSpPr/>
      </xdr:nvSpPr>
      <xdr:spPr>
        <a:xfrm>
          <a:off x="5753100" y="9944100"/>
          <a:ext cx="3654425" cy="752474"/>
        </a:xfrm>
        <a:prstGeom prst="wedgeRectCallout">
          <a:avLst>
            <a:gd name="adj1" fmla="val -223"/>
            <a:gd name="adj2" fmla="val 103368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○光熱費（里親）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支給基準額：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12,000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委託児童数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(R8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日時点）</a:t>
          </a:r>
        </a:p>
      </xdr:txBody>
    </xdr:sp>
    <xdr:clientData/>
  </xdr:twoCellAnchor>
  <xdr:twoCellAnchor>
    <xdr:from>
      <xdr:col>11</xdr:col>
      <xdr:colOff>142875</xdr:colOff>
      <xdr:row>50</xdr:row>
      <xdr:rowOff>438150</xdr:rowOff>
    </xdr:from>
    <xdr:to>
      <xdr:col>24</xdr:col>
      <xdr:colOff>381002</xdr:colOff>
      <xdr:row>52</xdr:row>
      <xdr:rowOff>107949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584654AB-D5B7-436D-B028-73011348F194}"/>
            </a:ext>
          </a:extLst>
        </xdr:cNvPr>
        <xdr:cNvSpPr/>
      </xdr:nvSpPr>
      <xdr:spPr>
        <a:xfrm>
          <a:off x="3419475" y="13582650"/>
          <a:ext cx="4133852" cy="660399"/>
        </a:xfrm>
        <a:prstGeom prst="wedgeRectCallout">
          <a:avLst>
            <a:gd name="adj1" fmla="val 80367"/>
            <a:gd name="adj2" fmla="val -46554"/>
          </a:avLst>
        </a:prstGeom>
        <a:solidFill>
          <a:srgbClr val="FFC000">
            <a:lumMod val="20000"/>
            <a:lumOff val="80000"/>
          </a:srgbClr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○食材料費　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　支給基準額：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18,000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円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×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委託児童数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(R8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4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月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1</a:t>
          </a:r>
          <a:r>
            <a:rPr kumimoji="1" lang="ja-JP" altLang="ja-JP" sz="11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ja-JP" altLang="ja-JP" sz="18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42E0-E4EA-4D4C-84A4-8BAA9CC85EF1}">
  <sheetPr>
    <tabColor rgb="FFFFFF00"/>
    <pageSetUpPr fitToPage="1"/>
  </sheetPr>
  <dimension ref="B1:AH66"/>
  <sheetViews>
    <sheetView showZeros="0" tabSelected="1" workbookViewId="0">
      <selection activeCell="B24" sqref="B24:AG24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x14ac:dyDescent="0.45"/>
    <row r="2" spans="2:34" ht="18" customHeight="1" x14ac:dyDescent="0.4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2:34" ht="8.1" customHeight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28"/>
      <c r="AA8" s="28"/>
      <c r="AB8" s="2" t="s">
        <v>9</v>
      </c>
      <c r="AC8" s="29"/>
      <c r="AD8" s="29"/>
      <c r="AE8" s="2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30"/>
      <c r="Z11" s="30"/>
      <c r="AA11" s="30"/>
      <c r="AB11" s="30"/>
      <c r="AC11" s="30"/>
      <c r="AD11" s="30"/>
      <c r="AE11" s="30"/>
      <c r="AF11" s="30"/>
      <c r="AG11" s="30"/>
      <c r="AH11" s="30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30"/>
      <c r="Z12" s="30"/>
      <c r="AA12" s="30"/>
      <c r="AB12" s="30"/>
      <c r="AC12" s="30"/>
      <c r="AD12" s="30"/>
      <c r="AE12" s="30"/>
      <c r="AF12" s="30"/>
      <c r="AG12" s="30"/>
      <c r="AH12" s="30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31" t="s">
        <v>78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32" t="s">
        <v>79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2"/>
    </row>
    <row r="22" spans="2:34" ht="12" customHeight="1" x14ac:dyDescent="0.45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37">
        <f>AE38+AE41+AE45+AE50</f>
        <v>0</v>
      </c>
      <c r="H26" s="37"/>
      <c r="I26" s="37"/>
      <c r="J26" s="37"/>
      <c r="K26" s="37"/>
      <c r="L26" s="37"/>
      <c r="M26" s="37"/>
      <c r="N26" s="2" t="s">
        <v>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6"/>
      <c r="Z30" s="49"/>
      <c r="AA30" s="50"/>
      <c r="AB30" s="53">
        <f>(IFERROR(VLOOKUP(児童養護施設等【申請書】!X30,Sheet1!$B$3:$E$6,4,TRUE),0))+IFERROR(IF(Z30="〇",56000,0),0)</f>
        <v>0</v>
      </c>
      <c r="AC30" s="53"/>
      <c r="AD30" s="53"/>
      <c r="AE30" s="54">
        <f>+AB30</f>
        <v>0</v>
      </c>
      <c r="AF30" s="54"/>
      <c r="AG30" s="54"/>
      <c r="AH30" s="2"/>
    </row>
    <row r="31" spans="2:34" ht="26.25" customHeight="1" x14ac:dyDescent="0.45">
      <c r="B31" s="41"/>
      <c r="C31" s="42"/>
      <c r="D31" s="42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7"/>
      <c r="Y31" s="48"/>
      <c r="Z31" s="51"/>
      <c r="AA31" s="52"/>
      <c r="AB31" s="53"/>
      <c r="AC31" s="53"/>
      <c r="AD31" s="53"/>
      <c r="AE31" s="54"/>
      <c r="AF31" s="54"/>
      <c r="AG31" s="5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6"/>
      <c r="Z32" s="55"/>
      <c r="AA32" s="56"/>
      <c r="AB32" s="53">
        <f>(IFERROR(VLOOKUP(児童養護施設等【申請書】!X32,Sheet1!$B$3:$E$6,4,TRUE),0))+IFERROR(IF(Z32="〇",56000,0),0)</f>
        <v>0</v>
      </c>
      <c r="AC32" s="53"/>
      <c r="AD32" s="53"/>
      <c r="AE32" s="54">
        <f>+AB32</f>
        <v>0</v>
      </c>
      <c r="AF32" s="54"/>
      <c r="AG32" s="54"/>
      <c r="AH32" s="2"/>
    </row>
    <row r="33" spans="2:34" ht="26.25" customHeight="1" x14ac:dyDescent="0.45">
      <c r="B33" s="41"/>
      <c r="C33" s="42"/>
      <c r="D33" s="4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7"/>
      <c r="Y33" s="48"/>
      <c r="Z33" s="57"/>
      <c r="AA33" s="58"/>
      <c r="AB33" s="53"/>
      <c r="AC33" s="53"/>
      <c r="AD33" s="53"/>
      <c r="AE33" s="54"/>
      <c r="AF33" s="54"/>
      <c r="AG33" s="5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46"/>
      <c r="Z36" s="49"/>
      <c r="AA36" s="50"/>
      <c r="AB36" s="53"/>
      <c r="AC36" s="53"/>
      <c r="AD36" s="53"/>
      <c r="AE36" s="54">
        <f t="shared" ref="AE36" si="1">+AB36</f>
        <v>0</v>
      </c>
      <c r="AF36" s="54"/>
      <c r="AG36" s="54"/>
      <c r="AH36" s="2"/>
    </row>
    <row r="37" spans="2:34" ht="26.25" customHeight="1" x14ac:dyDescent="0.45">
      <c r="B37" s="41"/>
      <c r="C37" s="42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7"/>
      <c r="Y37" s="48"/>
      <c r="Z37" s="51"/>
      <c r="AA37" s="52"/>
      <c r="AB37" s="53"/>
      <c r="AC37" s="53"/>
      <c r="AD37" s="53"/>
      <c r="AE37" s="54"/>
      <c r="AF37" s="54"/>
      <c r="AG37" s="5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60">
        <f>SUM(AE30:AG37)</f>
        <v>0</v>
      </c>
      <c r="AF38" s="61"/>
      <c r="AG38" s="6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44"/>
      <c r="G41" s="44"/>
      <c r="H41" s="44"/>
      <c r="I41" s="44"/>
      <c r="J41" s="44"/>
      <c r="K41" s="44"/>
      <c r="L41" s="44"/>
      <c r="M41" s="44"/>
      <c r="N41" s="55"/>
      <c r="O41" s="67"/>
      <c r="P41" s="67"/>
      <c r="Q41" s="67"/>
      <c r="R41" s="67"/>
      <c r="S41" s="67"/>
      <c r="T41" s="67"/>
      <c r="U41" s="56"/>
      <c r="V41" s="69"/>
      <c r="W41" s="70"/>
      <c r="X41" s="45"/>
      <c r="Y41" s="46"/>
      <c r="Z41" s="73">
        <f>+V41*X41</f>
        <v>0</v>
      </c>
      <c r="AA41" s="74"/>
      <c r="AB41" s="53">
        <f>(IFERROR(VLOOKUP(Z41,Sheet1!$B$3:$E$6,4,TRUE),0))</f>
        <v>0</v>
      </c>
      <c r="AC41" s="53"/>
      <c r="AD41" s="53"/>
      <c r="AE41" s="77">
        <f>+AB41</f>
        <v>0</v>
      </c>
      <c r="AF41" s="78"/>
      <c r="AG41" s="79"/>
      <c r="AH41" s="2"/>
    </row>
    <row r="42" spans="2:34" ht="27" customHeight="1" x14ac:dyDescent="0.45">
      <c r="B42" s="41"/>
      <c r="C42" s="42"/>
      <c r="D42" s="42"/>
      <c r="E42" s="43"/>
      <c r="F42" s="44"/>
      <c r="G42" s="44"/>
      <c r="H42" s="44"/>
      <c r="I42" s="44"/>
      <c r="J42" s="44"/>
      <c r="K42" s="44"/>
      <c r="L42" s="44"/>
      <c r="M42" s="44"/>
      <c r="N42" s="57"/>
      <c r="O42" s="68"/>
      <c r="P42" s="68"/>
      <c r="Q42" s="68"/>
      <c r="R42" s="68"/>
      <c r="S42" s="68"/>
      <c r="T42" s="68"/>
      <c r="U42" s="58"/>
      <c r="V42" s="71"/>
      <c r="W42" s="72"/>
      <c r="X42" s="47"/>
      <c r="Y42" s="48"/>
      <c r="Z42" s="75"/>
      <c r="AA42" s="76"/>
      <c r="AB42" s="53"/>
      <c r="AC42" s="53"/>
      <c r="AD42" s="53"/>
      <c r="AE42" s="80"/>
      <c r="AF42" s="81"/>
      <c r="AG42" s="82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44"/>
      <c r="G45" s="44"/>
      <c r="H45" s="44"/>
      <c r="I45" s="44"/>
      <c r="J45" s="44"/>
      <c r="K45" s="44"/>
      <c r="L45" s="44"/>
      <c r="M45" s="44"/>
      <c r="N45" s="55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45"/>
      <c r="AA45" s="46"/>
      <c r="AB45" s="89">
        <f>+Z45*12000</f>
        <v>0</v>
      </c>
      <c r="AC45" s="89"/>
      <c r="AD45" s="89"/>
      <c r="AE45" s="83">
        <f>+AB45</f>
        <v>0</v>
      </c>
      <c r="AF45" s="84"/>
      <c r="AG45" s="85"/>
      <c r="AH45" s="2"/>
    </row>
    <row r="46" spans="2:34" ht="27.75" customHeight="1" x14ac:dyDescent="0.45">
      <c r="B46" s="41"/>
      <c r="C46" s="42"/>
      <c r="D46" s="42"/>
      <c r="E46" s="43"/>
      <c r="F46" s="44"/>
      <c r="G46" s="44"/>
      <c r="H46" s="44"/>
      <c r="I46" s="44"/>
      <c r="J46" s="44"/>
      <c r="K46" s="44"/>
      <c r="L46" s="44"/>
      <c r="M46" s="44"/>
      <c r="N46" s="5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47"/>
      <c r="AA46" s="48"/>
      <c r="AB46" s="89"/>
      <c r="AC46" s="89"/>
      <c r="AD46" s="89"/>
      <c r="AE46" s="86"/>
      <c r="AF46" s="87"/>
      <c r="AG46" s="88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55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56"/>
      <c r="Z50" s="45"/>
      <c r="AA50" s="46"/>
      <c r="AB50" s="95">
        <v>18000</v>
      </c>
      <c r="AC50" s="95"/>
      <c r="AD50" s="95"/>
      <c r="AE50" s="83">
        <f>+Z50*18000</f>
        <v>0</v>
      </c>
      <c r="AF50" s="84"/>
      <c r="AG50" s="85"/>
      <c r="AH50" s="2"/>
    </row>
    <row r="51" spans="2:34" ht="60" customHeight="1" x14ac:dyDescent="0.45">
      <c r="B51" s="41"/>
      <c r="C51" s="42"/>
      <c r="D51" s="42"/>
      <c r="E51" s="43"/>
      <c r="F51" s="57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58"/>
      <c r="Z51" s="47"/>
      <c r="AA51" s="48"/>
      <c r="AB51" s="95"/>
      <c r="AC51" s="95"/>
      <c r="AD51" s="95"/>
      <c r="AE51" s="86"/>
      <c r="AF51" s="87"/>
      <c r="AG51" s="88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99"/>
      <c r="G54" s="100"/>
      <c r="H54" s="100"/>
      <c r="I54" s="100"/>
      <c r="J54" s="100"/>
      <c r="K54" s="100"/>
      <c r="L54" s="100"/>
      <c r="M54" s="100"/>
      <c r="N54" s="101"/>
      <c r="O54" s="102" t="s">
        <v>44</v>
      </c>
      <c r="P54" s="103"/>
      <c r="Q54" s="103"/>
      <c r="R54" s="104"/>
      <c r="S54" s="99"/>
      <c r="T54" s="100"/>
      <c r="U54" s="100"/>
      <c r="V54" s="100"/>
      <c r="W54" s="100"/>
      <c r="X54" s="101"/>
      <c r="Y54" s="102" t="s">
        <v>45</v>
      </c>
      <c r="Z54" s="103"/>
      <c r="AA54" s="90"/>
      <c r="AB54" s="91"/>
      <c r="AC54" s="91"/>
      <c r="AD54" s="91"/>
      <c r="AE54" s="91"/>
      <c r="AF54" s="91"/>
      <c r="AG54" s="92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7"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  <mergeCell ref="AE50:AG51"/>
    <mergeCell ref="B54:E54"/>
    <mergeCell ref="F54:N54"/>
    <mergeCell ref="O54:R54"/>
    <mergeCell ref="S54:X54"/>
    <mergeCell ref="Y54:Z54"/>
    <mergeCell ref="AE45:AG46"/>
    <mergeCell ref="B44:E44"/>
    <mergeCell ref="F44:M44"/>
    <mergeCell ref="N44:Y44"/>
    <mergeCell ref="Z44:AA44"/>
    <mergeCell ref="AB44:AD44"/>
    <mergeCell ref="AE44:AG44"/>
    <mergeCell ref="B45:E46"/>
    <mergeCell ref="F45:M46"/>
    <mergeCell ref="N45:Y46"/>
    <mergeCell ref="Z45:AA46"/>
    <mergeCell ref="AB45:AD46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B30:E31"/>
    <mergeCell ref="F30:M31"/>
    <mergeCell ref="N30:W31"/>
    <mergeCell ref="X30:Y31"/>
    <mergeCell ref="Z30:AA31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</mergeCells>
  <phoneticPr fontId="2"/>
  <dataValidations count="1">
    <dataValidation type="list" allowBlank="1" showInputMessage="1" showErrorMessage="1" sqref="Z30:AA37" xr:uid="{708CFAC6-9F5C-412C-A5E9-FD8288A7214A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E0E96-2560-4A18-9B11-3EF5F098A49F}">
  <sheetPr>
    <tabColor theme="9" tint="0.79998168889431442"/>
    <pageSetUpPr fitToPage="1"/>
  </sheetPr>
  <dimension ref="B1:AH66"/>
  <sheetViews>
    <sheetView showZeros="0" workbookViewId="0">
      <selection activeCell="N1" sqref="N1:N1048576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thickBot="1" x14ac:dyDescent="0.5"/>
    <row r="2" spans="2:34" ht="18" customHeight="1" thickTop="1" thickBo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5" t="s">
        <v>48</v>
      </c>
      <c r="AA2" s="106"/>
      <c r="AB2" s="106"/>
      <c r="AC2" s="106"/>
      <c r="AD2" s="106"/>
      <c r="AE2" s="106"/>
      <c r="AF2" s="106"/>
      <c r="AG2" s="106"/>
      <c r="AH2" s="107"/>
    </row>
    <row r="3" spans="2:34" ht="8.1" customHeight="1" thickTop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138" t="s">
        <v>52</v>
      </c>
      <c r="AA8" s="138"/>
      <c r="AB8" s="2" t="s">
        <v>9</v>
      </c>
      <c r="AC8" s="139" t="s">
        <v>53</v>
      </c>
      <c r="AD8" s="139"/>
      <c r="AE8" s="13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140" t="s">
        <v>49</v>
      </c>
      <c r="Z9" s="140"/>
      <c r="AA9" s="140"/>
      <c r="AB9" s="140"/>
      <c r="AC9" s="140"/>
      <c r="AD9" s="140"/>
      <c r="AE9" s="140"/>
      <c r="AF9" s="140"/>
      <c r="AG9" s="140"/>
      <c r="AH9" s="140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141" t="s">
        <v>50</v>
      </c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141" t="s">
        <v>51</v>
      </c>
      <c r="Z13" s="141"/>
      <c r="AA13" s="141"/>
      <c r="AB13" s="141"/>
      <c r="AC13" s="141"/>
      <c r="AD13" s="141"/>
      <c r="AE13" s="141"/>
      <c r="AF13" s="141"/>
      <c r="AG13" s="141"/>
      <c r="AH13" s="141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26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136" t="s">
        <v>79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2"/>
    </row>
    <row r="22" spans="2:34" ht="12" customHeight="1" x14ac:dyDescent="0.45"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137">
        <f>AE38+AE41+AE45+AE50</f>
        <v>1584000</v>
      </c>
      <c r="H26" s="137"/>
      <c r="I26" s="137"/>
      <c r="J26" s="137"/>
      <c r="K26" s="137"/>
      <c r="L26" s="137"/>
      <c r="M26" s="137"/>
      <c r="N26" s="2" t="s">
        <v>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135" t="s">
        <v>54</v>
      </c>
      <c r="G30" s="135"/>
      <c r="H30" s="135"/>
      <c r="I30" s="135"/>
      <c r="J30" s="135"/>
      <c r="K30" s="135"/>
      <c r="L30" s="135"/>
      <c r="M30" s="135"/>
      <c r="N30" s="135" t="s">
        <v>55</v>
      </c>
      <c r="O30" s="135"/>
      <c r="P30" s="135"/>
      <c r="Q30" s="135"/>
      <c r="R30" s="135"/>
      <c r="S30" s="135"/>
      <c r="T30" s="135"/>
      <c r="U30" s="135"/>
      <c r="V30" s="135"/>
      <c r="W30" s="135"/>
      <c r="X30" s="120">
        <v>60</v>
      </c>
      <c r="Y30" s="121"/>
      <c r="Z30" s="49"/>
      <c r="AA30" s="50"/>
      <c r="AB30" s="133">
        <f>(IFERROR(VLOOKUP(児童養護施設等【記載例_乳児院・児童養護施設】!X30,Sheet1!$B$3:$E$6,4,TRUE),0))+IFERROR(IF(Z30="〇",56000,0),0)</f>
        <v>504000</v>
      </c>
      <c r="AC30" s="133"/>
      <c r="AD30" s="133"/>
      <c r="AE30" s="134">
        <f>+AB30</f>
        <v>504000</v>
      </c>
      <c r="AF30" s="134"/>
      <c r="AG30" s="134"/>
      <c r="AH30" s="2"/>
    </row>
    <row r="31" spans="2:34" ht="26.25" customHeight="1" x14ac:dyDescent="0.45">
      <c r="B31" s="41"/>
      <c r="C31" s="42"/>
      <c r="D31" s="42"/>
      <c r="E31" s="43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22"/>
      <c r="Y31" s="123"/>
      <c r="Z31" s="51"/>
      <c r="AA31" s="52"/>
      <c r="AB31" s="133"/>
      <c r="AC31" s="133"/>
      <c r="AD31" s="133"/>
      <c r="AE31" s="134"/>
      <c r="AF31" s="134"/>
      <c r="AG31" s="13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6"/>
      <c r="Z32" s="55"/>
      <c r="AA32" s="56"/>
      <c r="AB32" s="53">
        <f>(IFERROR(VLOOKUP(児童養護施設等【記載例_乳児院・児童養護施設】!X32,Sheet1!$B$3:$E$6,4,TRUE),0))+IFERROR(IF(Z32="〇",56000,0),0)</f>
        <v>0</v>
      </c>
      <c r="AC32" s="53"/>
      <c r="AD32" s="53"/>
      <c r="AE32" s="54">
        <f>+AB32</f>
        <v>0</v>
      </c>
      <c r="AF32" s="54"/>
      <c r="AG32" s="54"/>
      <c r="AH32" s="2"/>
    </row>
    <row r="33" spans="2:34" ht="26.25" customHeight="1" x14ac:dyDescent="0.45">
      <c r="B33" s="41"/>
      <c r="C33" s="42"/>
      <c r="D33" s="4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7"/>
      <c r="Y33" s="48"/>
      <c r="Z33" s="57"/>
      <c r="AA33" s="58"/>
      <c r="AB33" s="53"/>
      <c r="AC33" s="53"/>
      <c r="AD33" s="53"/>
      <c r="AE33" s="54"/>
      <c r="AF33" s="54"/>
      <c r="AG33" s="5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46"/>
      <c r="Z36" s="49"/>
      <c r="AA36" s="50"/>
      <c r="AB36" s="53"/>
      <c r="AC36" s="53"/>
      <c r="AD36" s="53"/>
      <c r="AE36" s="54">
        <f t="shared" ref="AE36" si="1">+AB36</f>
        <v>0</v>
      </c>
      <c r="AF36" s="54"/>
      <c r="AG36" s="54"/>
      <c r="AH36" s="2"/>
    </row>
    <row r="37" spans="2:34" ht="26.25" customHeight="1" x14ac:dyDescent="0.45">
      <c r="B37" s="41"/>
      <c r="C37" s="42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7"/>
      <c r="Y37" s="48"/>
      <c r="Z37" s="51"/>
      <c r="AA37" s="52"/>
      <c r="AB37" s="53"/>
      <c r="AC37" s="53"/>
      <c r="AD37" s="53"/>
      <c r="AE37" s="54"/>
      <c r="AF37" s="54"/>
      <c r="AG37" s="5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130">
        <f>SUM(AE30:AG37)</f>
        <v>504000</v>
      </c>
      <c r="AF38" s="131"/>
      <c r="AG38" s="13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44"/>
      <c r="G41" s="44"/>
      <c r="H41" s="44"/>
      <c r="I41" s="44"/>
      <c r="J41" s="44"/>
      <c r="K41" s="44"/>
      <c r="L41" s="44"/>
      <c r="M41" s="44"/>
      <c r="N41" s="55"/>
      <c r="O41" s="67"/>
      <c r="P41" s="67"/>
      <c r="Q41" s="67"/>
      <c r="R41" s="67"/>
      <c r="S41" s="67"/>
      <c r="T41" s="67"/>
      <c r="U41" s="56"/>
      <c r="V41" s="69"/>
      <c r="W41" s="70"/>
      <c r="X41" s="45"/>
      <c r="Y41" s="46"/>
      <c r="Z41" s="73">
        <f>+V41*X41</f>
        <v>0</v>
      </c>
      <c r="AA41" s="74"/>
      <c r="AB41" s="53">
        <f>(IFERROR(VLOOKUP(Z41,Sheet1!$B$3:$E$6,4,TRUE),0))</f>
        <v>0</v>
      </c>
      <c r="AC41" s="53"/>
      <c r="AD41" s="53"/>
      <c r="AE41" s="77">
        <f>+AB41</f>
        <v>0</v>
      </c>
      <c r="AF41" s="78"/>
      <c r="AG41" s="79"/>
      <c r="AH41" s="2"/>
    </row>
    <row r="42" spans="2:34" ht="27" customHeight="1" x14ac:dyDescent="0.45">
      <c r="B42" s="41"/>
      <c r="C42" s="42"/>
      <c r="D42" s="42"/>
      <c r="E42" s="43"/>
      <c r="F42" s="44"/>
      <c r="G42" s="44"/>
      <c r="H42" s="44"/>
      <c r="I42" s="44"/>
      <c r="J42" s="44"/>
      <c r="K42" s="44"/>
      <c r="L42" s="44"/>
      <c r="M42" s="44"/>
      <c r="N42" s="57"/>
      <c r="O42" s="68"/>
      <c r="P42" s="68"/>
      <c r="Q42" s="68"/>
      <c r="R42" s="68"/>
      <c r="S42" s="68"/>
      <c r="T42" s="68"/>
      <c r="U42" s="58"/>
      <c r="V42" s="71"/>
      <c r="W42" s="72"/>
      <c r="X42" s="47"/>
      <c r="Y42" s="48"/>
      <c r="Z42" s="75"/>
      <c r="AA42" s="76"/>
      <c r="AB42" s="53"/>
      <c r="AC42" s="53"/>
      <c r="AD42" s="53"/>
      <c r="AE42" s="80"/>
      <c r="AF42" s="81"/>
      <c r="AG42" s="82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44"/>
      <c r="G45" s="44"/>
      <c r="H45" s="44"/>
      <c r="I45" s="44"/>
      <c r="J45" s="44"/>
      <c r="K45" s="44"/>
      <c r="L45" s="44"/>
      <c r="M45" s="44"/>
      <c r="N45" s="55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45"/>
      <c r="AA45" s="46"/>
      <c r="AB45" s="89">
        <f>+Z45*12000</f>
        <v>0</v>
      </c>
      <c r="AC45" s="89"/>
      <c r="AD45" s="89"/>
      <c r="AE45" s="83">
        <f>+AB45</f>
        <v>0</v>
      </c>
      <c r="AF45" s="84"/>
      <c r="AG45" s="85"/>
      <c r="AH45" s="2"/>
    </row>
    <row r="46" spans="2:34" ht="27.75" customHeight="1" x14ac:dyDescent="0.45">
      <c r="B46" s="41"/>
      <c r="C46" s="42"/>
      <c r="D46" s="42"/>
      <c r="E46" s="43"/>
      <c r="F46" s="44"/>
      <c r="G46" s="44"/>
      <c r="H46" s="44"/>
      <c r="I46" s="44"/>
      <c r="J46" s="44"/>
      <c r="K46" s="44"/>
      <c r="L46" s="44"/>
      <c r="M46" s="44"/>
      <c r="N46" s="5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47"/>
      <c r="AA46" s="48"/>
      <c r="AB46" s="89"/>
      <c r="AC46" s="89"/>
      <c r="AD46" s="89"/>
      <c r="AE46" s="86"/>
      <c r="AF46" s="87"/>
      <c r="AG46" s="88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114" t="s">
        <v>54</v>
      </c>
      <c r="G50" s="115"/>
      <c r="H50" s="115"/>
      <c r="I50" s="115"/>
      <c r="J50" s="115"/>
      <c r="K50" s="115"/>
      <c r="L50" s="115"/>
      <c r="M50" s="115"/>
      <c r="N50" s="115"/>
      <c r="O50" s="115"/>
      <c r="P50" s="115"/>
      <c r="Q50" s="115"/>
      <c r="R50" s="115"/>
      <c r="S50" s="115"/>
      <c r="T50" s="115"/>
      <c r="U50" s="115"/>
      <c r="V50" s="115"/>
      <c r="W50" s="115"/>
      <c r="X50" s="115"/>
      <c r="Y50" s="116"/>
      <c r="Z50" s="120">
        <v>60</v>
      </c>
      <c r="AA50" s="121"/>
      <c r="AB50" s="89">
        <v>18000</v>
      </c>
      <c r="AC50" s="89"/>
      <c r="AD50" s="89"/>
      <c r="AE50" s="124">
        <f>+Z50*18000</f>
        <v>1080000</v>
      </c>
      <c r="AF50" s="125"/>
      <c r="AG50" s="126"/>
      <c r="AH50" s="2"/>
    </row>
    <row r="51" spans="2:34" ht="60" customHeight="1" x14ac:dyDescent="0.45">
      <c r="B51" s="41"/>
      <c r="C51" s="42"/>
      <c r="D51" s="42"/>
      <c r="E51" s="43"/>
      <c r="F51" s="117"/>
      <c r="G51" s="118"/>
      <c r="H51" s="118"/>
      <c r="I51" s="118"/>
      <c r="J51" s="118"/>
      <c r="K51" s="118"/>
      <c r="L51" s="118"/>
      <c r="M51" s="118"/>
      <c r="N51" s="118"/>
      <c r="O51" s="118"/>
      <c r="P51" s="118"/>
      <c r="Q51" s="118"/>
      <c r="R51" s="118"/>
      <c r="S51" s="118"/>
      <c r="T51" s="118"/>
      <c r="U51" s="118"/>
      <c r="V51" s="118"/>
      <c r="W51" s="118"/>
      <c r="X51" s="118"/>
      <c r="Y51" s="119"/>
      <c r="Z51" s="122"/>
      <c r="AA51" s="123"/>
      <c r="AB51" s="89"/>
      <c r="AC51" s="89"/>
      <c r="AD51" s="89"/>
      <c r="AE51" s="127"/>
      <c r="AF51" s="128"/>
      <c r="AG51" s="129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108" t="s">
        <v>58</v>
      </c>
      <c r="G54" s="109"/>
      <c r="H54" s="109"/>
      <c r="I54" s="109"/>
      <c r="J54" s="109"/>
      <c r="K54" s="109"/>
      <c r="L54" s="109"/>
      <c r="M54" s="109"/>
      <c r="N54" s="110"/>
      <c r="O54" s="102" t="s">
        <v>44</v>
      </c>
      <c r="P54" s="103"/>
      <c r="Q54" s="103"/>
      <c r="R54" s="104"/>
      <c r="S54" s="108" t="s">
        <v>56</v>
      </c>
      <c r="T54" s="109"/>
      <c r="U54" s="109"/>
      <c r="V54" s="109"/>
      <c r="W54" s="109"/>
      <c r="X54" s="110"/>
      <c r="Y54" s="102" t="s">
        <v>45</v>
      </c>
      <c r="Z54" s="103"/>
      <c r="AA54" s="111" t="s">
        <v>57</v>
      </c>
      <c r="AB54" s="112"/>
      <c r="AC54" s="112"/>
      <c r="AD54" s="112"/>
      <c r="AE54" s="112"/>
      <c r="AF54" s="112"/>
      <c r="AG54" s="113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8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50:AG51"/>
    <mergeCell ref="B45:E46"/>
    <mergeCell ref="F45:M46"/>
    <mergeCell ref="N45:Y46"/>
    <mergeCell ref="Z45:AA46"/>
    <mergeCell ref="AB45:AD46"/>
    <mergeCell ref="AE45:AG46"/>
    <mergeCell ref="Z2:AH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</mergeCells>
  <phoneticPr fontId="2"/>
  <dataValidations count="1">
    <dataValidation type="list" allowBlank="1" showInputMessage="1" showErrorMessage="1" sqref="Z30:AA37" xr:uid="{D4E54649-8DC1-4D8E-B921-E6F0598C8365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A5FAE-E610-49E6-8D62-C17058033021}">
  <sheetPr>
    <tabColor theme="9" tint="0.79998168889431442"/>
    <pageSetUpPr fitToPage="1"/>
  </sheetPr>
  <dimension ref="B1:AH66"/>
  <sheetViews>
    <sheetView showZeros="0" workbookViewId="0">
      <selection activeCell="N1" sqref="N1:N1048576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thickBot="1" x14ac:dyDescent="0.5"/>
    <row r="2" spans="2:34" ht="18" customHeight="1" thickTop="1" thickBo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5" t="s">
        <v>59</v>
      </c>
      <c r="AA2" s="106"/>
      <c r="AB2" s="106"/>
      <c r="AC2" s="106"/>
      <c r="AD2" s="106"/>
      <c r="AE2" s="106"/>
      <c r="AF2" s="106"/>
      <c r="AG2" s="107"/>
      <c r="AH2" s="2"/>
    </row>
    <row r="3" spans="2:34" ht="8.1" customHeight="1" thickTop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138" t="s">
        <v>52</v>
      </c>
      <c r="AA8" s="138"/>
      <c r="AB8" s="2" t="s">
        <v>9</v>
      </c>
      <c r="AC8" s="139" t="s">
        <v>53</v>
      </c>
      <c r="AD8" s="139"/>
      <c r="AE8" s="13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140" t="s">
        <v>49</v>
      </c>
      <c r="Z9" s="140"/>
      <c r="AA9" s="140"/>
      <c r="AB9" s="140"/>
      <c r="AC9" s="140"/>
      <c r="AD9" s="140"/>
      <c r="AE9" s="140"/>
      <c r="AF9" s="140"/>
      <c r="AG9" s="140"/>
      <c r="AH9" s="140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141" t="s">
        <v>50</v>
      </c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141" t="s">
        <v>51</v>
      </c>
      <c r="Z13" s="141"/>
      <c r="AA13" s="141"/>
      <c r="AB13" s="141"/>
      <c r="AC13" s="141"/>
      <c r="AD13" s="141"/>
      <c r="AE13" s="141"/>
      <c r="AF13" s="141"/>
      <c r="AG13" s="141"/>
      <c r="AH13" s="141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26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136" t="s">
        <v>79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2"/>
    </row>
    <row r="22" spans="2:34" ht="12" customHeight="1" x14ac:dyDescent="0.45"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137">
        <f>AE38+AE41+AE45+AE50</f>
        <v>640000</v>
      </c>
      <c r="H26" s="137"/>
      <c r="I26" s="137"/>
      <c r="J26" s="137"/>
      <c r="K26" s="137"/>
      <c r="L26" s="137"/>
      <c r="M26" s="137"/>
      <c r="N26" s="2" t="s">
        <v>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6"/>
      <c r="Z30" s="49"/>
      <c r="AA30" s="50"/>
      <c r="AB30" s="53">
        <f>(IFERROR(VLOOKUP(児童養護施設等【記載例_児童心理治療施設】!X30,Sheet1!$B$3:$E$6,4,TRUE),0))+IFERROR(IF(Z30="〇",56000,0),0)</f>
        <v>0</v>
      </c>
      <c r="AC30" s="53"/>
      <c r="AD30" s="53"/>
      <c r="AE30" s="54">
        <f>+AB30</f>
        <v>0</v>
      </c>
      <c r="AF30" s="54"/>
      <c r="AG30" s="54"/>
      <c r="AH30" s="2"/>
    </row>
    <row r="31" spans="2:34" ht="26.25" customHeight="1" x14ac:dyDescent="0.45">
      <c r="B31" s="41"/>
      <c r="C31" s="42"/>
      <c r="D31" s="42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7"/>
      <c r="Y31" s="48"/>
      <c r="Z31" s="51"/>
      <c r="AA31" s="52"/>
      <c r="AB31" s="53"/>
      <c r="AC31" s="53"/>
      <c r="AD31" s="53"/>
      <c r="AE31" s="54"/>
      <c r="AF31" s="54"/>
      <c r="AG31" s="5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135" t="s">
        <v>60</v>
      </c>
      <c r="G32" s="135"/>
      <c r="H32" s="135"/>
      <c r="I32" s="135"/>
      <c r="J32" s="135"/>
      <c r="K32" s="135"/>
      <c r="L32" s="135"/>
      <c r="M32" s="135"/>
      <c r="N32" s="135" t="s">
        <v>61</v>
      </c>
      <c r="O32" s="135"/>
      <c r="P32" s="135"/>
      <c r="Q32" s="135"/>
      <c r="R32" s="135"/>
      <c r="S32" s="135"/>
      <c r="T32" s="135"/>
      <c r="U32" s="135"/>
      <c r="V32" s="135"/>
      <c r="W32" s="135"/>
      <c r="X32" s="120">
        <v>20</v>
      </c>
      <c r="Y32" s="121"/>
      <c r="Z32" s="148" t="s">
        <v>62</v>
      </c>
      <c r="AA32" s="149"/>
      <c r="AB32" s="133">
        <f>(IFERROR(VLOOKUP(児童養護施設等【記載例_児童心理治療施設】!X32,Sheet1!$B$3:$E$6,4,TRUE),0))+IFERROR(IF(Z32="〇",56000,0),0)</f>
        <v>280000</v>
      </c>
      <c r="AC32" s="133"/>
      <c r="AD32" s="133"/>
      <c r="AE32" s="134">
        <f>+AB32</f>
        <v>280000</v>
      </c>
      <c r="AF32" s="134"/>
      <c r="AG32" s="134"/>
      <c r="AH32" s="2"/>
    </row>
    <row r="33" spans="2:34" ht="26.25" customHeight="1" x14ac:dyDescent="0.45">
      <c r="B33" s="41"/>
      <c r="C33" s="42"/>
      <c r="D33" s="42"/>
      <c r="E33" s="43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22"/>
      <c r="Y33" s="123"/>
      <c r="Z33" s="150"/>
      <c r="AA33" s="151"/>
      <c r="AB33" s="133"/>
      <c r="AC33" s="133"/>
      <c r="AD33" s="133"/>
      <c r="AE33" s="134"/>
      <c r="AF33" s="134"/>
      <c r="AG33" s="13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46"/>
      <c r="Z36" s="49"/>
      <c r="AA36" s="50"/>
      <c r="AB36" s="53"/>
      <c r="AC36" s="53"/>
      <c r="AD36" s="53"/>
      <c r="AE36" s="54">
        <f t="shared" ref="AE36" si="1">+AB36</f>
        <v>0</v>
      </c>
      <c r="AF36" s="54"/>
      <c r="AG36" s="54"/>
      <c r="AH36" s="2"/>
    </row>
    <row r="37" spans="2:34" ht="26.25" customHeight="1" x14ac:dyDescent="0.45">
      <c r="B37" s="41"/>
      <c r="C37" s="42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7"/>
      <c r="Y37" s="48"/>
      <c r="Z37" s="51"/>
      <c r="AA37" s="52"/>
      <c r="AB37" s="53"/>
      <c r="AC37" s="53"/>
      <c r="AD37" s="53"/>
      <c r="AE37" s="54"/>
      <c r="AF37" s="54"/>
      <c r="AG37" s="5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130">
        <f>SUM(AE30:AG37)</f>
        <v>280000</v>
      </c>
      <c r="AF38" s="131"/>
      <c r="AG38" s="13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44"/>
      <c r="G41" s="44"/>
      <c r="H41" s="44"/>
      <c r="I41" s="44"/>
      <c r="J41" s="44"/>
      <c r="K41" s="44"/>
      <c r="L41" s="44"/>
      <c r="M41" s="44"/>
      <c r="N41" s="55"/>
      <c r="O41" s="67"/>
      <c r="P41" s="67"/>
      <c r="Q41" s="67"/>
      <c r="R41" s="67"/>
      <c r="S41" s="67"/>
      <c r="T41" s="67"/>
      <c r="U41" s="56"/>
      <c r="V41" s="69"/>
      <c r="W41" s="70"/>
      <c r="X41" s="45"/>
      <c r="Y41" s="46"/>
      <c r="Z41" s="73">
        <f>+V41*X41</f>
        <v>0</v>
      </c>
      <c r="AA41" s="74"/>
      <c r="AB41" s="53">
        <f>(IFERROR(VLOOKUP(Z41,Sheet1!$B$3:$E$6,4,TRUE),0))</f>
        <v>0</v>
      </c>
      <c r="AC41" s="53"/>
      <c r="AD41" s="53"/>
      <c r="AE41" s="77">
        <f>+AB41</f>
        <v>0</v>
      </c>
      <c r="AF41" s="78"/>
      <c r="AG41" s="79"/>
      <c r="AH41" s="2"/>
    </row>
    <row r="42" spans="2:34" ht="27" customHeight="1" x14ac:dyDescent="0.45">
      <c r="B42" s="41"/>
      <c r="C42" s="42"/>
      <c r="D42" s="42"/>
      <c r="E42" s="43"/>
      <c r="F42" s="44"/>
      <c r="G42" s="44"/>
      <c r="H42" s="44"/>
      <c r="I42" s="44"/>
      <c r="J42" s="44"/>
      <c r="K42" s="44"/>
      <c r="L42" s="44"/>
      <c r="M42" s="44"/>
      <c r="N42" s="57"/>
      <c r="O42" s="68"/>
      <c r="P42" s="68"/>
      <c r="Q42" s="68"/>
      <c r="R42" s="68"/>
      <c r="S42" s="68"/>
      <c r="T42" s="68"/>
      <c r="U42" s="58"/>
      <c r="V42" s="71"/>
      <c r="W42" s="72"/>
      <c r="X42" s="47"/>
      <c r="Y42" s="48"/>
      <c r="Z42" s="75"/>
      <c r="AA42" s="76"/>
      <c r="AB42" s="53"/>
      <c r="AC42" s="53"/>
      <c r="AD42" s="53"/>
      <c r="AE42" s="80"/>
      <c r="AF42" s="81"/>
      <c r="AG42" s="82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44"/>
      <c r="G45" s="44"/>
      <c r="H45" s="44"/>
      <c r="I45" s="44"/>
      <c r="J45" s="44"/>
      <c r="K45" s="44"/>
      <c r="L45" s="44"/>
      <c r="M45" s="44"/>
      <c r="N45" s="55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45"/>
      <c r="AA45" s="46"/>
      <c r="AB45" s="89">
        <f>+Z45*12000</f>
        <v>0</v>
      </c>
      <c r="AC45" s="89"/>
      <c r="AD45" s="89"/>
      <c r="AE45" s="83">
        <f>+AB45</f>
        <v>0</v>
      </c>
      <c r="AF45" s="84"/>
      <c r="AG45" s="85"/>
      <c r="AH45" s="2"/>
    </row>
    <row r="46" spans="2:34" ht="27.75" customHeight="1" x14ac:dyDescent="0.45">
      <c r="B46" s="41"/>
      <c r="C46" s="42"/>
      <c r="D46" s="42"/>
      <c r="E46" s="43"/>
      <c r="F46" s="44"/>
      <c r="G46" s="44"/>
      <c r="H46" s="44"/>
      <c r="I46" s="44"/>
      <c r="J46" s="44"/>
      <c r="K46" s="44"/>
      <c r="L46" s="44"/>
      <c r="M46" s="44"/>
      <c r="N46" s="5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47"/>
      <c r="AA46" s="48"/>
      <c r="AB46" s="89"/>
      <c r="AC46" s="89"/>
      <c r="AD46" s="89"/>
      <c r="AE46" s="86"/>
      <c r="AF46" s="87"/>
      <c r="AG46" s="88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142" t="s">
        <v>60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4"/>
      <c r="Z50" s="120">
        <v>20</v>
      </c>
      <c r="AA50" s="121"/>
      <c r="AB50" s="89">
        <v>18000</v>
      </c>
      <c r="AC50" s="89"/>
      <c r="AD50" s="89"/>
      <c r="AE50" s="124">
        <f>+Z50*18000</f>
        <v>360000</v>
      </c>
      <c r="AF50" s="125"/>
      <c r="AG50" s="126"/>
      <c r="AH50" s="2"/>
    </row>
    <row r="51" spans="2:34" ht="60" customHeight="1" x14ac:dyDescent="0.45">
      <c r="B51" s="41"/>
      <c r="C51" s="42"/>
      <c r="D51" s="42"/>
      <c r="E51" s="43"/>
      <c r="F51" s="145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7"/>
      <c r="Z51" s="122"/>
      <c r="AA51" s="123"/>
      <c r="AB51" s="89"/>
      <c r="AC51" s="89"/>
      <c r="AD51" s="89"/>
      <c r="AE51" s="127"/>
      <c r="AF51" s="128"/>
      <c r="AG51" s="129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108" t="s">
        <v>58</v>
      </c>
      <c r="G54" s="109"/>
      <c r="H54" s="109"/>
      <c r="I54" s="109"/>
      <c r="J54" s="109"/>
      <c r="K54" s="109"/>
      <c r="L54" s="109"/>
      <c r="M54" s="109"/>
      <c r="N54" s="110"/>
      <c r="O54" s="102" t="s">
        <v>44</v>
      </c>
      <c r="P54" s="103"/>
      <c r="Q54" s="103"/>
      <c r="R54" s="104"/>
      <c r="S54" s="108" t="s">
        <v>56</v>
      </c>
      <c r="T54" s="109"/>
      <c r="U54" s="109"/>
      <c r="V54" s="109"/>
      <c r="W54" s="109"/>
      <c r="X54" s="110"/>
      <c r="Y54" s="102" t="s">
        <v>45</v>
      </c>
      <c r="Z54" s="103"/>
      <c r="AA54" s="111" t="s">
        <v>57</v>
      </c>
      <c r="AB54" s="112"/>
      <c r="AC54" s="112"/>
      <c r="AD54" s="112"/>
      <c r="AE54" s="112"/>
      <c r="AF54" s="112"/>
      <c r="AG54" s="113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8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50:AG51"/>
    <mergeCell ref="B45:E46"/>
    <mergeCell ref="F45:M46"/>
    <mergeCell ref="N45:Y46"/>
    <mergeCell ref="Z45:AA46"/>
    <mergeCell ref="AB45:AD46"/>
    <mergeCell ref="AE45:AG46"/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</mergeCells>
  <phoneticPr fontId="2"/>
  <dataValidations count="1">
    <dataValidation type="list" allowBlank="1" showInputMessage="1" showErrorMessage="1" sqref="Z30:AA37" xr:uid="{553BF8C7-E2CD-4515-87D5-963540729A36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2005D-3803-4053-A5D3-AFC5BB2E3733}">
  <sheetPr>
    <tabColor theme="9" tint="0.79998168889431442"/>
    <pageSetUpPr fitToPage="1"/>
  </sheetPr>
  <dimension ref="B1:AH66"/>
  <sheetViews>
    <sheetView showZeros="0" workbookViewId="0">
      <selection activeCell="N1" sqref="N1:N1048576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thickBot="1" x14ac:dyDescent="0.5"/>
    <row r="2" spans="2:34" ht="18" customHeight="1" thickTop="1" thickBo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52" t="s">
        <v>63</v>
      </c>
      <c r="AA2" s="153"/>
      <c r="AB2" s="153"/>
      <c r="AC2" s="153"/>
      <c r="AD2" s="153"/>
      <c r="AE2" s="153"/>
      <c r="AF2" s="153"/>
      <c r="AG2" s="154"/>
      <c r="AH2" s="2"/>
    </row>
    <row r="3" spans="2:34" ht="8.1" customHeight="1" thickTop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138" t="s">
        <v>52</v>
      </c>
      <c r="AA8" s="138"/>
      <c r="AB8" s="2" t="s">
        <v>9</v>
      </c>
      <c r="AC8" s="139" t="s">
        <v>53</v>
      </c>
      <c r="AD8" s="139"/>
      <c r="AE8" s="13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140" t="s">
        <v>49</v>
      </c>
      <c r="Z9" s="140"/>
      <c r="AA9" s="140"/>
      <c r="AB9" s="140"/>
      <c r="AC9" s="140"/>
      <c r="AD9" s="140"/>
      <c r="AE9" s="140"/>
      <c r="AF9" s="140"/>
      <c r="AG9" s="140"/>
      <c r="AH9" s="140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141" t="s">
        <v>64</v>
      </c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141" t="s">
        <v>65</v>
      </c>
      <c r="Z13" s="141"/>
      <c r="AA13" s="141"/>
      <c r="AB13" s="141"/>
      <c r="AC13" s="141"/>
      <c r="AD13" s="141"/>
      <c r="AE13" s="141"/>
      <c r="AF13" s="141"/>
      <c r="AG13" s="141"/>
      <c r="AH13" s="141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26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136" t="s">
        <v>79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2"/>
    </row>
    <row r="22" spans="2:34" ht="12" customHeight="1" x14ac:dyDescent="0.45"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137">
        <f>AE38+AE41+AE45+AE50</f>
        <v>220000</v>
      </c>
      <c r="H26" s="137"/>
      <c r="I26" s="137"/>
      <c r="J26" s="137"/>
      <c r="K26" s="137"/>
      <c r="L26" s="137"/>
      <c r="M26" s="137"/>
      <c r="N26" s="2" t="s">
        <v>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6"/>
      <c r="Z30" s="49"/>
      <c r="AA30" s="50"/>
      <c r="AB30" s="53">
        <f>(IFERROR(VLOOKUP(児童養護施設等【記載例_児童自立生活援助事業所・FH】!X30,Sheet1!$B$3:$E$6,4,TRUE),0))+IFERROR(IF(Z30="〇",56000,0),0)</f>
        <v>0</v>
      </c>
      <c r="AC30" s="53"/>
      <c r="AD30" s="53"/>
      <c r="AE30" s="54">
        <f>+AB30</f>
        <v>0</v>
      </c>
      <c r="AF30" s="54"/>
      <c r="AG30" s="54"/>
      <c r="AH30" s="2"/>
    </row>
    <row r="31" spans="2:34" ht="26.25" customHeight="1" x14ac:dyDescent="0.45">
      <c r="B31" s="41"/>
      <c r="C31" s="42"/>
      <c r="D31" s="42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7"/>
      <c r="Y31" s="48"/>
      <c r="Z31" s="51"/>
      <c r="AA31" s="52"/>
      <c r="AB31" s="53"/>
      <c r="AC31" s="53"/>
      <c r="AD31" s="53"/>
      <c r="AE31" s="54"/>
      <c r="AF31" s="54"/>
      <c r="AG31" s="5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6"/>
      <c r="Z32" s="55"/>
      <c r="AA32" s="56"/>
      <c r="AB32" s="53">
        <f>(IFERROR(VLOOKUP(児童養護施設等【記載例_児童自立生活援助事業所・FH】!X32,Sheet1!$B$3:$E$6,4,TRUE),0))+IFERROR(IF(Z32="〇",56000,0),0)</f>
        <v>0</v>
      </c>
      <c r="AC32" s="53"/>
      <c r="AD32" s="53"/>
      <c r="AE32" s="54">
        <f>+AB32</f>
        <v>0</v>
      </c>
      <c r="AF32" s="54"/>
      <c r="AG32" s="54"/>
      <c r="AH32" s="2"/>
    </row>
    <row r="33" spans="2:34" ht="26.25" customHeight="1" x14ac:dyDescent="0.45">
      <c r="B33" s="41"/>
      <c r="C33" s="42"/>
      <c r="D33" s="4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7"/>
      <c r="Y33" s="48"/>
      <c r="Z33" s="57"/>
      <c r="AA33" s="58"/>
      <c r="AB33" s="53"/>
      <c r="AC33" s="53"/>
      <c r="AD33" s="53"/>
      <c r="AE33" s="54"/>
      <c r="AF33" s="54"/>
      <c r="AG33" s="5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135" t="s">
        <v>66</v>
      </c>
      <c r="G36" s="135"/>
      <c r="H36" s="135"/>
      <c r="I36" s="135"/>
      <c r="J36" s="135"/>
      <c r="K36" s="135"/>
      <c r="L36" s="135"/>
      <c r="M36" s="135"/>
      <c r="N36" s="135" t="s">
        <v>61</v>
      </c>
      <c r="O36" s="135"/>
      <c r="P36" s="135"/>
      <c r="Q36" s="135"/>
      <c r="R36" s="135"/>
      <c r="S36" s="135"/>
      <c r="T36" s="135"/>
      <c r="U36" s="135"/>
      <c r="V36" s="135"/>
      <c r="W36" s="135"/>
      <c r="X36" s="120">
        <v>6</v>
      </c>
      <c r="Y36" s="121"/>
      <c r="Z36" s="49"/>
      <c r="AA36" s="50"/>
      <c r="AB36" s="133">
        <v>112000</v>
      </c>
      <c r="AC36" s="133"/>
      <c r="AD36" s="133"/>
      <c r="AE36" s="134">
        <f t="shared" ref="AE36" si="1">+AB36</f>
        <v>112000</v>
      </c>
      <c r="AF36" s="134"/>
      <c r="AG36" s="134"/>
      <c r="AH36" s="2"/>
    </row>
    <row r="37" spans="2:34" ht="26.25" customHeight="1" x14ac:dyDescent="0.45">
      <c r="B37" s="41"/>
      <c r="C37" s="42"/>
      <c r="D37" s="42"/>
      <c r="E37" s="43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22"/>
      <c r="Y37" s="123"/>
      <c r="Z37" s="51"/>
      <c r="AA37" s="52"/>
      <c r="AB37" s="133"/>
      <c r="AC37" s="133"/>
      <c r="AD37" s="133"/>
      <c r="AE37" s="134"/>
      <c r="AF37" s="134"/>
      <c r="AG37" s="13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130">
        <f>SUM(AE30:AG37)</f>
        <v>112000</v>
      </c>
      <c r="AF38" s="131"/>
      <c r="AG38" s="13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44"/>
      <c r="G41" s="44"/>
      <c r="H41" s="44"/>
      <c r="I41" s="44"/>
      <c r="J41" s="44"/>
      <c r="K41" s="44"/>
      <c r="L41" s="44"/>
      <c r="M41" s="44"/>
      <c r="N41" s="55"/>
      <c r="O41" s="67"/>
      <c r="P41" s="67"/>
      <c r="Q41" s="67"/>
      <c r="R41" s="67"/>
      <c r="S41" s="67"/>
      <c r="T41" s="67"/>
      <c r="U41" s="56"/>
      <c r="V41" s="69"/>
      <c r="W41" s="70"/>
      <c r="X41" s="45"/>
      <c r="Y41" s="46"/>
      <c r="Z41" s="73">
        <f>+V41*X41</f>
        <v>0</v>
      </c>
      <c r="AA41" s="74"/>
      <c r="AB41" s="53">
        <f>(IFERROR(VLOOKUP(Z41,Sheet1!$B$3:$E$6,4,TRUE),0))</f>
        <v>0</v>
      </c>
      <c r="AC41" s="53"/>
      <c r="AD41" s="53"/>
      <c r="AE41" s="77">
        <f>+AB41</f>
        <v>0</v>
      </c>
      <c r="AF41" s="78"/>
      <c r="AG41" s="79"/>
      <c r="AH41" s="2"/>
    </row>
    <row r="42" spans="2:34" ht="27" customHeight="1" x14ac:dyDescent="0.45">
      <c r="B42" s="41"/>
      <c r="C42" s="42"/>
      <c r="D42" s="42"/>
      <c r="E42" s="43"/>
      <c r="F42" s="44"/>
      <c r="G42" s="44"/>
      <c r="H42" s="44"/>
      <c r="I42" s="44"/>
      <c r="J42" s="44"/>
      <c r="K42" s="44"/>
      <c r="L42" s="44"/>
      <c r="M42" s="44"/>
      <c r="N42" s="57"/>
      <c r="O42" s="68"/>
      <c r="P42" s="68"/>
      <c r="Q42" s="68"/>
      <c r="R42" s="68"/>
      <c r="S42" s="68"/>
      <c r="T42" s="68"/>
      <c r="U42" s="58"/>
      <c r="V42" s="71"/>
      <c r="W42" s="72"/>
      <c r="X42" s="47"/>
      <c r="Y42" s="48"/>
      <c r="Z42" s="75"/>
      <c r="AA42" s="76"/>
      <c r="AB42" s="53"/>
      <c r="AC42" s="53"/>
      <c r="AD42" s="53"/>
      <c r="AE42" s="80"/>
      <c r="AF42" s="81"/>
      <c r="AG42" s="82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44"/>
      <c r="G45" s="44"/>
      <c r="H45" s="44"/>
      <c r="I45" s="44"/>
      <c r="J45" s="44"/>
      <c r="K45" s="44"/>
      <c r="L45" s="44"/>
      <c r="M45" s="44"/>
      <c r="N45" s="55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45"/>
      <c r="AA45" s="46"/>
      <c r="AB45" s="89">
        <f>+Z45*12000</f>
        <v>0</v>
      </c>
      <c r="AC45" s="89"/>
      <c r="AD45" s="89"/>
      <c r="AE45" s="83">
        <f>+AB45</f>
        <v>0</v>
      </c>
      <c r="AF45" s="84"/>
      <c r="AG45" s="85"/>
      <c r="AH45" s="2"/>
    </row>
    <row r="46" spans="2:34" ht="27.75" customHeight="1" x14ac:dyDescent="0.45">
      <c r="B46" s="41"/>
      <c r="C46" s="42"/>
      <c r="D46" s="42"/>
      <c r="E46" s="43"/>
      <c r="F46" s="44"/>
      <c r="G46" s="44"/>
      <c r="H46" s="44"/>
      <c r="I46" s="44"/>
      <c r="J46" s="44"/>
      <c r="K46" s="44"/>
      <c r="L46" s="44"/>
      <c r="M46" s="44"/>
      <c r="N46" s="5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47"/>
      <c r="AA46" s="48"/>
      <c r="AB46" s="89"/>
      <c r="AC46" s="89"/>
      <c r="AD46" s="89"/>
      <c r="AE46" s="86"/>
      <c r="AF46" s="87"/>
      <c r="AG46" s="88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142" t="s">
        <v>66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4"/>
      <c r="Z50" s="120">
        <v>6</v>
      </c>
      <c r="AA50" s="121"/>
      <c r="AB50" s="89">
        <v>18000</v>
      </c>
      <c r="AC50" s="89"/>
      <c r="AD50" s="89"/>
      <c r="AE50" s="124">
        <f>+Z50*18000</f>
        <v>108000</v>
      </c>
      <c r="AF50" s="125"/>
      <c r="AG50" s="126"/>
      <c r="AH50" s="2"/>
    </row>
    <row r="51" spans="2:34" ht="60" customHeight="1" x14ac:dyDescent="0.45">
      <c r="B51" s="41"/>
      <c r="C51" s="42"/>
      <c r="D51" s="42"/>
      <c r="E51" s="43"/>
      <c r="F51" s="145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7"/>
      <c r="Z51" s="122"/>
      <c r="AA51" s="123"/>
      <c r="AB51" s="89"/>
      <c r="AC51" s="89"/>
      <c r="AD51" s="89"/>
      <c r="AE51" s="127"/>
      <c r="AF51" s="128"/>
      <c r="AG51" s="129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108" t="s">
        <v>67</v>
      </c>
      <c r="G54" s="109"/>
      <c r="H54" s="109"/>
      <c r="I54" s="109"/>
      <c r="J54" s="109"/>
      <c r="K54" s="109"/>
      <c r="L54" s="109"/>
      <c r="M54" s="109"/>
      <c r="N54" s="110"/>
      <c r="O54" s="102" t="s">
        <v>44</v>
      </c>
      <c r="P54" s="103"/>
      <c r="Q54" s="103"/>
      <c r="R54" s="104"/>
      <c r="S54" s="108" t="s">
        <v>56</v>
      </c>
      <c r="T54" s="109"/>
      <c r="U54" s="109"/>
      <c r="V54" s="109"/>
      <c r="W54" s="109"/>
      <c r="X54" s="110"/>
      <c r="Y54" s="102" t="s">
        <v>45</v>
      </c>
      <c r="Z54" s="103"/>
      <c r="AA54" s="111" t="s">
        <v>57</v>
      </c>
      <c r="AB54" s="112"/>
      <c r="AC54" s="112"/>
      <c r="AD54" s="112"/>
      <c r="AE54" s="112"/>
      <c r="AF54" s="112"/>
      <c r="AG54" s="113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8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50:AG51"/>
    <mergeCell ref="B45:E46"/>
    <mergeCell ref="F45:M46"/>
    <mergeCell ref="N45:Y46"/>
    <mergeCell ref="Z45:AA46"/>
    <mergeCell ref="AB45:AD46"/>
    <mergeCell ref="AE45:AG46"/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</mergeCells>
  <phoneticPr fontId="2"/>
  <dataValidations count="1">
    <dataValidation type="list" allowBlank="1" showInputMessage="1" showErrorMessage="1" sqref="Z30:AA37" xr:uid="{30069629-FAD9-4DCD-B3CE-32905D5CB49F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972BA-AD47-4C10-8806-023247024732}">
  <sheetPr>
    <tabColor theme="9" tint="0.79998168889431442"/>
    <pageSetUpPr fitToPage="1"/>
  </sheetPr>
  <dimension ref="B1:AH66"/>
  <sheetViews>
    <sheetView showZeros="0" workbookViewId="0">
      <selection activeCell="N30" sqref="N30:W31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thickBot="1" x14ac:dyDescent="0.5"/>
    <row r="2" spans="2:34" ht="18" customHeight="1" thickTop="1" thickBo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5" t="s">
        <v>68</v>
      </c>
      <c r="AA2" s="106"/>
      <c r="AB2" s="106"/>
      <c r="AC2" s="106"/>
      <c r="AD2" s="106"/>
      <c r="AE2" s="106"/>
      <c r="AF2" s="106"/>
      <c r="AG2" s="107"/>
      <c r="AH2" s="2"/>
    </row>
    <row r="3" spans="2:34" ht="8.1" customHeight="1" thickTop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138" t="s">
        <v>52</v>
      </c>
      <c r="AA8" s="138"/>
      <c r="AB8" s="2" t="s">
        <v>9</v>
      </c>
      <c r="AC8" s="139" t="s">
        <v>53</v>
      </c>
      <c r="AD8" s="139"/>
      <c r="AE8" s="13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140" t="s">
        <v>49</v>
      </c>
      <c r="Z9" s="140"/>
      <c r="AA9" s="140"/>
      <c r="AB9" s="140"/>
      <c r="AC9" s="140"/>
      <c r="AD9" s="140"/>
      <c r="AE9" s="140"/>
      <c r="AF9" s="140"/>
      <c r="AG9" s="140"/>
      <c r="AH9" s="140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141" t="s">
        <v>69</v>
      </c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141" t="s">
        <v>70</v>
      </c>
      <c r="Z13" s="141"/>
      <c r="AA13" s="141"/>
      <c r="AB13" s="141"/>
      <c r="AC13" s="141"/>
      <c r="AD13" s="141"/>
      <c r="AE13" s="141"/>
      <c r="AF13" s="141"/>
      <c r="AG13" s="141"/>
      <c r="AH13" s="141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26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136" t="s">
        <v>79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2"/>
    </row>
    <row r="22" spans="2:34" ht="12" customHeight="1" x14ac:dyDescent="0.45"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137">
        <f>AE38+AE41+AE45+AE50</f>
        <v>504000</v>
      </c>
      <c r="H26" s="137"/>
      <c r="I26" s="137"/>
      <c r="J26" s="137"/>
      <c r="K26" s="137"/>
      <c r="L26" s="137"/>
      <c r="M26" s="137"/>
      <c r="N26" s="2" t="s">
        <v>16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6"/>
      <c r="Z30" s="49"/>
      <c r="AA30" s="50"/>
      <c r="AB30" s="53">
        <f>(IFERROR(VLOOKUP(児童養護施設等【記載例_母子生活支援施設】!X30,Sheet1!$B$3:$E$6,4,TRUE),0))+IFERROR(IF(Z30="〇",56000,0),0)</f>
        <v>0</v>
      </c>
      <c r="AC30" s="53"/>
      <c r="AD30" s="53"/>
      <c r="AE30" s="54">
        <f>+AB30</f>
        <v>0</v>
      </c>
      <c r="AF30" s="54"/>
      <c r="AG30" s="54"/>
      <c r="AH30" s="2"/>
    </row>
    <row r="31" spans="2:34" ht="26.25" customHeight="1" x14ac:dyDescent="0.45">
      <c r="B31" s="41"/>
      <c r="C31" s="42"/>
      <c r="D31" s="42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7"/>
      <c r="Y31" s="48"/>
      <c r="Z31" s="51"/>
      <c r="AA31" s="52"/>
      <c r="AB31" s="53"/>
      <c r="AC31" s="53"/>
      <c r="AD31" s="53"/>
      <c r="AE31" s="54"/>
      <c r="AF31" s="54"/>
      <c r="AG31" s="5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6"/>
      <c r="Z32" s="55"/>
      <c r="AA32" s="56"/>
      <c r="AB32" s="53">
        <f>(IFERROR(VLOOKUP(児童養護施設等【記載例_母子生活支援施設】!X32,Sheet1!$B$3:$E$6,4,TRUE),0))+IFERROR(IF(Z32="〇",56000,0),0)</f>
        <v>0</v>
      </c>
      <c r="AC32" s="53"/>
      <c r="AD32" s="53"/>
      <c r="AE32" s="54">
        <f>+AB32</f>
        <v>0</v>
      </c>
      <c r="AF32" s="54"/>
      <c r="AG32" s="54"/>
      <c r="AH32" s="2"/>
    </row>
    <row r="33" spans="2:34" ht="26.25" customHeight="1" x14ac:dyDescent="0.45">
      <c r="B33" s="41"/>
      <c r="C33" s="42"/>
      <c r="D33" s="4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7"/>
      <c r="Y33" s="48"/>
      <c r="Z33" s="57"/>
      <c r="AA33" s="58"/>
      <c r="AB33" s="53"/>
      <c r="AC33" s="53"/>
      <c r="AD33" s="53"/>
      <c r="AE33" s="54"/>
      <c r="AF33" s="54"/>
      <c r="AG33" s="5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46"/>
      <c r="Z36" s="49"/>
      <c r="AA36" s="50"/>
      <c r="AB36" s="53"/>
      <c r="AC36" s="53"/>
      <c r="AD36" s="53"/>
      <c r="AE36" s="54">
        <f t="shared" ref="AE36" si="1">+AB36</f>
        <v>0</v>
      </c>
      <c r="AF36" s="54"/>
      <c r="AG36" s="54"/>
      <c r="AH36" s="2"/>
    </row>
    <row r="37" spans="2:34" ht="26.25" customHeight="1" x14ac:dyDescent="0.45">
      <c r="B37" s="41"/>
      <c r="C37" s="42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7"/>
      <c r="Y37" s="48"/>
      <c r="Z37" s="51"/>
      <c r="AA37" s="52"/>
      <c r="AB37" s="53"/>
      <c r="AC37" s="53"/>
      <c r="AD37" s="53"/>
      <c r="AE37" s="54"/>
      <c r="AF37" s="54"/>
      <c r="AG37" s="5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60">
        <f>SUM(AE30:AG37)</f>
        <v>0</v>
      </c>
      <c r="AF38" s="61"/>
      <c r="AG38" s="6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135" t="s">
        <v>69</v>
      </c>
      <c r="G41" s="135"/>
      <c r="H41" s="135"/>
      <c r="I41" s="135"/>
      <c r="J41" s="135"/>
      <c r="K41" s="135"/>
      <c r="L41" s="135"/>
      <c r="M41" s="135"/>
      <c r="N41" s="155" t="s">
        <v>61</v>
      </c>
      <c r="O41" s="156"/>
      <c r="P41" s="156"/>
      <c r="Q41" s="156"/>
      <c r="R41" s="156"/>
      <c r="S41" s="156"/>
      <c r="T41" s="156"/>
      <c r="U41" s="157"/>
      <c r="V41" s="161">
        <v>20</v>
      </c>
      <c r="W41" s="162"/>
      <c r="X41" s="165">
        <v>3</v>
      </c>
      <c r="Y41" s="166"/>
      <c r="Z41" s="169">
        <f>+V41*X41</f>
        <v>60</v>
      </c>
      <c r="AA41" s="170"/>
      <c r="AB41" s="133">
        <f>(IFERROR(VLOOKUP(Z41,Sheet1!$B$3:$E$6,4,TRUE),0))</f>
        <v>504000</v>
      </c>
      <c r="AC41" s="133"/>
      <c r="AD41" s="133"/>
      <c r="AE41" s="173">
        <f>+AB41</f>
        <v>504000</v>
      </c>
      <c r="AF41" s="174"/>
      <c r="AG41" s="175"/>
      <c r="AH41" s="2"/>
    </row>
    <row r="42" spans="2:34" ht="27" customHeight="1" x14ac:dyDescent="0.45">
      <c r="B42" s="41"/>
      <c r="C42" s="42"/>
      <c r="D42" s="42"/>
      <c r="E42" s="43"/>
      <c r="F42" s="135"/>
      <c r="G42" s="135"/>
      <c r="H42" s="135"/>
      <c r="I42" s="135"/>
      <c r="J42" s="135"/>
      <c r="K42" s="135"/>
      <c r="L42" s="135"/>
      <c r="M42" s="135"/>
      <c r="N42" s="158"/>
      <c r="O42" s="159"/>
      <c r="P42" s="159"/>
      <c r="Q42" s="159"/>
      <c r="R42" s="159"/>
      <c r="S42" s="159"/>
      <c r="T42" s="159"/>
      <c r="U42" s="160"/>
      <c r="V42" s="163"/>
      <c r="W42" s="164"/>
      <c r="X42" s="167"/>
      <c r="Y42" s="168"/>
      <c r="Z42" s="171"/>
      <c r="AA42" s="172"/>
      <c r="AB42" s="133"/>
      <c r="AC42" s="133"/>
      <c r="AD42" s="133"/>
      <c r="AE42" s="176"/>
      <c r="AF42" s="177"/>
      <c r="AG42" s="178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44"/>
      <c r="G45" s="44"/>
      <c r="H45" s="44"/>
      <c r="I45" s="44"/>
      <c r="J45" s="44"/>
      <c r="K45" s="44"/>
      <c r="L45" s="44"/>
      <c r="M45" s="44"/>
      <c r="N45" s="55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45"/>
      <c r="AA45" s="46"/>
      <c r="AB45" s="89">
        <f>+Z45*12000</f>
        <v>0</v>
      </c>
      <c r="AC45" s="89"/>
      <c r="AD45" s="89"/>
      <c r="AE45" s="83">
        <f>+AB45</f>
        <v>0</v>
      </c>
      <c r="AF45" s="84"/>
      <c r="AG45" s="85"/>
      <c r="AH45" s="2"/>
    </row>
    <row r="46" spans="2:34" ht="27.75" customHeight="1" x14ac:dyDescent="0.45">
      <c r="B46" s="41"/>
      <c r="C46" s="42"/>
      <c r="D46" s="42"/>
      <c r="E46" s="43"/>
      <c r="F46" s="44"/>
      <c r="G46" s="44"/>
      <c r="H46" s="44"/>
      <c r="I46" s="44"/>
      <c r="J46" s="44"/>
      <c r="K46" s="44"/>
      <c r="L46" s="44"/>
      <c r="M46" s="44"/>
      <c r="N46" s="57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47"/>
      <c r="AA46" s="48"/>
      <c r="AB46" s="89"/>
      <c r="AC46" s="89"/>
      <c r="AD46" s="89"/>
      <c r="AE46" s="86"/>
      <c r="AF46" s="87"/>
      <c r="AG46" s="88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142" t="s">
        <v>71</v>
      </c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4"/>
      <c r="Z50" s="45"/>
      <c r="AA50" s="46"/>
      <c r="AB50" s="89">
        <v>18000</v>
      </c>
      <c r="AC50" s="89"/>
      <c r="AD50" s="89"/>
      <c r="AE50" s="83">
        <f>+Z50*10500</f>
        <v>0</v>
      </c>
      <c r="AF50" s="84"/>
      <c r="AG50" s="85"/>
      <c r="AH50" s="2"/>
    </row>
    <row r="51" spans="2:34" ht="60" customHeight="1" x14ac:dyDescent="0.45">
      <c r="B51" s="41"/>
      <c r="C51" s="42"/>
      <c r="D51" s="42"/>
      <c r="E51" s="43"/>
      <c r="F51" s="145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7"/>
      <c r="Z51" s="47"/>
      <c r="AA51" s="48"/>
      <c r="AB51" s="89"/>
      <c r="AC51" s="89"/>
      <c r="AD51" s="89"/>
      <c r="AE51" s="86"/>
      <c r="AF51" s="87"/>
      <c r="AG51" s="88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108" t="s">
        <v>58</v>
      </c>
      <c r="G54" s="109"/>
      <c r="H54" s="109"/>
      <c r="I54" s="109"/>
      <c r="J54" s="109"/>
      <c r="K54" s="109"/>
      <c r="L54" s="109"/>
      <c r="M54" s="109"/>
      <c r="N54" s="110"/>
      <c r="O54" s="102" t="s">
        <v>44</v>
      </c>
      <c r="P54" s="103"/>
      <c r="Q54" s="103"/>
      <c r="R54" s="104"/>
      <c r="S54" s="108" t="s">
        <v>56</v>
      </c>
      <c r="T54" s="109"/>
      <c r="U54" s="109"/>
      <c r="V54" s="109"/>
      <c r="W54" s="109"/>
      <c r="X54" s="110"/>
      <c r="Y54" s="102" t="s">
        <v>45</v>
      </c>
      <c r="Z54" s="103"/>
      <c r="AA54" s="111" t="s">
        <v>57</v>
      </c>
      <c r="AB54" s="112"/>
      <c r="AC54" s="112"/>
      <c r="AD54" s="112"/>
      <c r="AE54" s="112"/>
      <c r="AF54" s="112"/>
      <c r="AG54" s="113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8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50:AG51"/>
    <mergeCell ref="B45:E46"/>
    <mergeCell ref="F45:M46"/>
    <mergeCell ref="N45:Y46"/>
    <mergeCell ref="Z45:AA46"/>
    <mergeCell ref="AB45:AD46"/>
    <mergeCell ref="AE45:AG46"/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</mergeCells>
  <phoneticPr fontId="2"/>
  <dataValidations count="1">
    <dataValidation type="list" allowBlank="1" showInputMessage="1" showErrorMessage="1" sqref="Z30:AA37" xr:uid="{2D3D8C8B-EC17-4322-9394-17D020F92445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5E3A-9DFB-47AD-944F-A4DFD936933A}">
  <sheetPr>
    <tabColor theme="6" tint="0.79998168889431442"/>
    <pageSetUpPr fitToPage="1"/>
  </sheetPr>
  <dimension ref="B1:AH66"/>
  <sheetViews>
    <sheetView showZeros="0" workbookViewId="0">
      <selection activeCell="N1" sqref="N1:N1048576"/>
    </sheetView>
  </sheetViews>
  <sheetFormatPr defaultColWidth="9" defaultRowHeight="13.2" x14ac:dyDescent="0.45"/>
  <cols>
    <col min="1" max="1" width="2.296875" style="1" customWidth="1"/>
    <col min="2" max="3" width="4.69921875" style="1" customWidth="1"/>
    <col min="4" max="4" width="7.296875" style="1" customWidth="1"/>
    <col min="5" max="5" width="5.69921875" style="1" customWidth="1"/>
    <col min="6" max="13" width="3" style="1" customWidth="1"/>
    <col min="14" max="21" width="3.59765625" style="1" customWidth="1"/>
    <col min="22" max="24" width="5.296875" style="1" customWidth="1"/>
    <col min="25" max="25" width="6.796875" style="1" customWidth="1"/>
    <col min="26" max="26" width="5.296875" style="1" customWidth="1"/>
    <col min="27" max="27" width="7" style="1" customWidth="1"/>
    <col min="28" max="78" width="3.59765625" style="1" customWidth="1"/>
    <col min="79" max="16384" width="9" style="1"/>
  </cols>
  <sheetData>
    <row r="1" spans="2:34" ht="18" customHeight="1" thickBot="1" x14ac:dyDescent="0.5"/>
    <row r="2" spans="2:34" ht="18" customHeight="1" thickTop="1" thickBot="1" x14ac:dyDescent="0.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05" t="s">
        <v>72</v>
      </c>
      <c r="AA2" s="106"/>
      <c r="AB2" s="106"/>
      <c r="AC2" s="106"/>
      <c r="AD2" s="106"/>
      <c r="AE2" s="106"/>
      <c r="AF2" s="106"/>
      <c r="AG2" s="107"/>
      <c r="AH2" s="2"/>
    </row>
    <row r="3" spans="2:34" ht="8.1" customHeight="1" thickTop="1" x14ac:dyDescent="0.4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2:34" ht="18" customHeight="1" x14ac:dyDescent="0.4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6"/>
      <c r="R4" s="26"/>
      <c r="S4" s="2"/>
      <c r="T4" s="2"/>
      <c r="U4" s="2"/>
      <c r="V4" s="26"/>
      <c r="W4" s="26"/>
      <c r="X4" s="3"/>
      <c r="Y4" s="3"/>
      <c r="Z4" s="26" t="s">
        <v>1</v>
      </c>
      <c r="AA4" s="26"/>
      <c r="AB4" s="4"/>
      <c r="AC4" s="3" t="s">
        <v>2</v>
      </c>
      <c r="AD4" s="4"/>
      <c r="AE4" s="3" t="s">
        <v>3</v>
      </c>
      <c r="AF4" s="4"/>
      <c r="AG4" s="3" t="s">
        <v>4</v>
      </c>
      <c r="AH4" s="2"/>
    </row>
    <row r="5" spans="2:34" ht="9.6" customHeight="1" x14ac:dyDescent="0.4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2:34" ht="18" customHeight="1" x14ac:dyDescent="0.45">
      <c r="B6" s="2" t="s">
        <v>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4" ht="13.5" customHeight="1" x14ac:dyDescent="0.45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4" ht="18" customHeight="1" x14ac:dyDescent="0.4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5"/>
      <c r="R8" s="5"/>
      <c r="S8" s="6"/>
      <c r="T8" s="2" t="s">
        <v>6</v>
      </c>
      <c r="U8" s="2"/>
      <c r="V8" s="2"/>
      <c r="W8" s="27" t="s">
        <v>7</v>
      </c>
      <c r="X8" s="27"/>
      <c r="Y8" s="6" t="s">
        <v>8</v>
      </c>
      <c r="Z8" s="138" t="s">
        <v>52</v>
      </c>
      <c r="AA8" s="138"/>
      <c r="AB8" s="2" t="s">
        <v>9</v>
      </c>
      <c r="AC8" s="139" t="s">
        <v>53</v>
      </c>
      <c r="AD8" s="139"/>
      <c r="AE8" s="139"/>
      <c r="AF8" s="2"/>
      <c r="AG8" s="2"/>
      <c r="AH8" s="2"/>
    </row>
    <row r="9" spans="2:34" ht="18" customHeight="1" x14ac:dyDescent="0.4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5"/>
      <c r="R9" s="5"/>
      <c r="S9" s="2"/>
      <c r="T9" s="2"/>
      <c r="U9" s="2"/>
      <c r="V9" s="2"/>
      <c r="W9" s="27" t="s">
        <v>10</v>
      </c>
      <c r="X9" s="27"/>
      <c r="Y9" s="140" t="s">
        <v>49</v>
      </c>
      <c r="Z9" s="140"/>
      <c r="AA9" s="140"/>
      <c r="AB9" s="140"/>
      <c r="AC9" s="140"/>
      <c r="AD9" s="140"/>
      <c r="AE9" s="140"/>
      <c r="AF9" s="140"/>
      <c r="AG9" s="140"/>
      <c r="AH9" s="140"/>
    </row>
    <row r="10" spans="2:34" ht="18" customHeight="1" x14ac:dyDescent="0.4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5"/>
      <c r="R10" s="5"/>
      <c r="S10" s="2"/>
      <c r="T10" s="2"/>
      <c r="U10" s="2"/>
      <c r="V10" s="2"/>
      <c r="W10" s="27"/>
      <c r="X10" s="27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</row>
    <row r="11" spans="2:34" ht="18" customHeight="1" x14ac:dyDescent="0.4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5"/>
      <c r="R11" s="5"/>
      <c r="S11" s="7"/>
      <c r="T11" s="2"/>
      <c r="U11" s="2"/>
      <c r="V11" s="2"/>
      <c r="W11" s="27" t="s">
        <v>11</v>
      </c>
      <c r="X11" s="27"/>
      <c r="Y11" s="141" t="s">
        <v>76</v>
      </c>
      <c r="Z11" s="141"/>
      <c r="AA11" s="141"/>
      <c r="AB11" s="141"/>
      <c r="AC11" s="141"/>
      <c r="AD11" s="141"/>
      <c r="AE11" s="141"/>
      <c r="AF11" s="141"/>
      <c r="AG11" s="141"/>
      <c r="AH11" s="141"/>
    </row>
    <row r="12" spans="2:34" ht="18" customHeight="1" x14ac:dyDescent="0.4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5"/>
      <c r="R12" s="5"/>
      <c r="S12" s="7"/>
      <c r="T12" s="2"/>
      <c r="U12" s="2"/>
      <c r="V12" s="2"/>
      <c r="W12" s="27"/>
      <c r="X12" s="27"/>
      <c r="Y12" s="141"/>
      <c r="Z12" s="141"/>
      <c r="AA12" s="141"/>
      <c r="AB12" s="141"/>
      <c r="AC12" s="141"/>
      <c r="AD12" s="141"/>
      <c r="AE12" s="141"/>
      <c r="AF12" s="141"/>
      <c r="AG12" s="141"/>
      <c r="AH12" s="141"/>
    </row>
    <row r="13" spans="2:34" ht="18" customHeight="1" x14ac:dyDescent="0.4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5"/>
      <c r="R13" s="5"/>
      <c r="S13" s="2"/>
      <c r="T13" s="2"/>
      <c r="U13" s="2"/>
      <c r="V13" s="2"/>
      <c r="W13" s="27"/>
      <c r="X13" s="27"/>
      <c r="Y13" s="30"/>
      <c r="Z13" s="30"/>
      <c r="AA13" s="30"/>
      <c r="AB13" s="30"/>
      <c r="AC13" s="30"/>
      <c r="AD13" s="30"/>
      <c r="AE13" s="30"/>
      <c r="AF13" s="30"/>
      <c r="AG13" s="30"/>
      <c r="AH13" s="30"/>
    </row>
    <row r="14" spans="2:34" ht="9" customHeight="1" x14ac:dyDescent="0.45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6"/>
      <c r="R14" s="6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2"/>
      <c r="AG14" s="2"/>
      <c r="AH14" s="2"/>
    </row>
    <row r="15" spans="2:34" ht="9" customHeight="1" x14ac:dyDescent="0.45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6"/>
      <c r="R15" s="6"/>
      <c r="S15" s="8"/>
      <c r="T15" s="8"/>
      <c r="U15" s="8"/>
      <c r="V15" s="8"/>
      <c r="W15" s="8"/>
      <c r="X15" s="25" t="s">
        <v>12</v>
      </c>
      <c r="Y15" s="25"/>
      <c r="Z15" s="25"/>
      <c r="AA15" s="25"/>
      <c r="AB15" s="25"/>
      <c r="AC15" s="25"/>
      <c r="AD15" s="25"/>
      <c r="AE15" s="25"/>
      <c r="AF15" s="25"/>
      <c r="AG15" s="25"/>
      <c r="AH15" s="25"/>
    </row>
    <row r="16" spans="2:34" ht="9" customHeight="1" x14ac:dyDescent="0.45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6"/>
      <c r="R16" s="6"/>
      <c r="S16" s="8"/>
      <c r="T16" s="8"/>
      <c r="U16" s="8"/>
      <c r="V16" s="8"/>
      <c r="W16" s="8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</row>
    <row r="17" spans="2:34" ht="18" customHeight="1" x14ac:dyDescent="0.4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9"/>
      <c r="R17" s="9"/>
      <c r="S17" s="9"/>
      <c r="T17" s="9"/>
      <c r="U17" s="9"/>
      <c r="V17" s="9"/>
      <c r="W17" s="9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</row>
    <row r="18" spans="2:34" ht="18" customHeight="1" x14ac:dyDescent="0.45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2:34" ht="18" customHeight="1" x14ac:dyDescent="0.45">
      <c r="B19" s="26" t="s">
        <v>78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"/>
    </row>
    <row r="20" spans="2:34" ht="18" customHeight="1" x14ac:dyDescent="0.45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2:34" ht="18" customHeight="1" x14ac:dyDescent="0.45">
      <c r="B21" s="136" t="s">
        <v>79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6"/>
      <c r="AG21" s="136"/>
      <c r="AH21" s="2"/>
    </row>
    <row r="22" spans="2:34" ht="12" customHeight="1" x14ac:dyDescent="0.45"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2"/>
    </row>
    <row r="23" spans="2:34" ht="11.1" customHeight="1" x14ac:dyDescent="0.45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</row>
    <row r="24" spans="2:34" ht="18" customHeight="1" x14ac:dyDescent="0.45">
      <c r="B24" s="26" t="s">
        <v>13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"/>
    </row>
    <row r="25" spans="2:34" ht="6.6" customHeight="1" x14ac:dyDescent="0.45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</row>
    <row r="26" spans="2:34" ht="22.5" customHeight="1" x14ac:dyDescent="0.45">
      <c r="B26" s="2" t="s">
        <v>14</v>
      </c>
      <c r="C26" s="2"/>
      <c r="D26" s="2"/>
      <c r="E26" s="2"/>
      <c r="F26" s="3" t="s">
        <v>15</v>
      </c>
      <c r="G26" s="137">
        <f>AE38+AE41+AE45+AE50</f>
        <v>90000</v>
      </c>
      <c r="H26" s="137"/>
      <c r="I26" s="137"/>
      <c r="J26" s="137"/>
      <c r="K26" s="137"/>
      <c r="L26" s="137"/>
      <c r="M26" s="137"/>
      <c r="N26" s="2" t="s">
        <v>16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</row>
    <row r="27" spans="2:34" ht="9" customHeight="1" x14ac:dyDescent="0.45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</row>
    <row r="28" spans="2:34" ht="21" customHeight="1" x14ac:dyDescent="0.45">
      <c r="B28" s="2" t="s">
        <v>17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</row>
    <row r="29" spans="2:34" ht="36.75" customHeight="1" x14ac:dyDescent="0.45">
      <c r="B29" s="33" t="s">
        <v>18</v>
      </c>
      <c r="C29" s="33"/>
      <c r="D29" s="33"/>
      <c r="E29" s="33"/>
      <c r="F29" s="33" t="s">
        <v>19</v>
      </c>
      <c r="G29" s="33"/>
      <c r="H29" s="33"/>
      <c r="I29" s="33"/>
      <c r="J29" s="33"/>
      <c r="K29" s="33"/>
      <c r="L29" s="33"/>
      <c r="M29" s="33"/>
      <c r="N29" s="33" t="s">
        <v>20</v>
      </c>
      <c r="O29" s="33"/>
      <c r="P29" s="33"/>
      <c r="Q29" s="33"/>
      <c r="R29" s="33"/>
      <c r="S29" s="33"/>
      <c r="T29" s="33"/>
      <c r="U29" s="33"/>
      <c r="V29" s="33"/>
      <c r="W29" s="33"/>
      <c r="X29" s="34" t="s">
        <v>21</v>
      </c>
      <c r="Y29" s="35"/>
      <c r="Z29" s="34" t="s">
        <v>22</v>
      </c>
      <c r="AA29" s="35"/>
      <c r="AB29" s="36" t="s">
        <v>23</v>
      </c>
      <c r="AC29" s="33"/>
      <c r="AD29" s="33"/>
      <c r="AE29" s="36" t="s">
        <v>47</v>
      </c>
      <c r="AF29" s="33"/>
      <c r="AG29" s="33"/>
      <c r="AH29" s="2"/>
    </row>
    <row r="30" spans="2:34" ht="26.25" customHeight="1" x14ac:dyDescent="0.45">
      <c r="B30" s="38" t="s">
        <v>25</v>
      </c>
      <c r="C30" s="39"/>
      <c r="D30" s="39"/>
      <c r="E30" s="40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46"/>
      <c r="Z30" s="49"/>
      <c r="AA30" s="50"/>
      <c r="AB30" s="53">
        <f>(IFERROR(VLOOKUP(児童養護施設等【記載例_里親】!X30,Sheet1!$B$3:$E$6,4,TRUE),0))+IFERROR(IF(Z30="〇",56000,0),0)</f>
        <v>0</v>
      </c>
      <c r="AC30" s="53"/>
      <c r="AD30" s="53"/>
      <c r="AE30" s="54">
        <f>+AB30</f>
        <v>0</v>
      </c>
      <c r="AF30" s="54"/>
      <c r="AG30" s="54"/>
      <c r="AH30" s="2"/>
    </row>
    <row r="31" spans="2:34" ht="26.25" customHeight="1" x14ac:dyDescent="0.45">
      <c r="B31" s="41"/>
      <c r="C31" s="42"/>
      <c r="D31" s="42"/>
      <c r="E31" s="43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7"/>
      <c r="Y31" s="48"/>
      <c r="Z31" s="51"/>
      <c r="AA31" s="52"/>
      <c r="AB31" s="53"/>
      <c r="AC31" s="53"/>
      <c r="AD31" s="53"/>
      <c r="AE31" s="54"/>
      <c r="AF31" s="54"/>
      <c r="AG31" s="54"/>
      <c r="AH31" s="2"/>
    </row>
    <row r="32" spans="2:34" ht="26.25" customHeight="1" x14ac:dyDescent="0.45">
      <c r="B32" s="38" t="s">
        <v>26</v>
      </c>
      <c r="C32" s="39"/>
      <c r="D32" s="39"/>
      <c r="E32" s="40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46"/>
      <c r="Z32" s="55"/>
      <c r="AA32" s="56"/>
      <c r="AB32" s="53">
        <f>(IFERROR(VLOOKUP(児童養護施設等【記載例_里親】!X32,Sheet1!$B$3:$E$6,4,TRUE),0))+IFERROR(IF(Z32="〇",56000,0),0)</f>
        <v>0</v>
      </c>
      <c r="AC32" s="53"/>
      <c r="AD32" s="53"/>
      <c r="AE32" s="54">
        <f>+AB32</f>
        <v>0</v>
      </c>
      <c r="AF32" s="54"/>
      <c r="AG32" s="54"/>
      <c r="AH32" s="2"/>
    </row>
    <row r="33" spans="2:34" ht="26.25" customHeight="1" x14ac:dyDescent="0.45">
      <c r="B33" s="41"/>
      <c r="C33" s="42"/>
      <c r="D33" s="42"/>
      <c r="E33" s="43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7"/>
      <c r="Y33" s="48"/>
      <c r="Z33" s="57"/>
      <c r="AA33" s="58"/>
      <c r="AB33" s="53"/>
      <c r="AC33" s="53"/>
      <c r="AD33" s="53"/>
      <c r="AE33" s="54"/>
      <c r="AF33" s="54"/>
      <c r="AG33" s="54"/>
      <c r="AH33" s="2"/>
    </row>
    <row r="34" spans="2:34" ht="26.25" customHeight="1" x14ac:dyDescent="0.45">
      <c r="B34" s="38" t="s">
        <v>27</v>
      </c>
      <c r="C34" s="39"/>
      <c r="D34" s="39"/>
      <c r="E34" s="40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46"/>
      <c r="Z34" s="49"/>
      <c r="AA34" s="50"/>
      <c r="AB34" s="53"/>
      <c r="AC34" s="53"/>
      <c r="AD34" s="53"/>
      <c r="AE34" s="54">
        <f t="shared" ref="AE34" si="0">+AB34</f>
        <v>0</v>
      </c>
      <c r="AF34" s="54"/>
      <c r="AG34" s="54"/>
      <c r="AH34" s="2"/>
    </row>
    <row r="35" spans="2:34" ht="26.25" customHeight="1" x14ac:dyDescent="0.45">
      <c r="B35" s="41"/>
      <c r="C35" s="42"/>
      <c r="D35" s="42"/>
      <c r="E35" s="43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7"/>
      <c r="Y35" s="48"/>
      <c r="Z35" s="51"/>
      <c r="AA35" s="52"/>
      <c r="AB35" s="53"/>
      <c r="AC35" s="53"/>
      <c r="AD35" s="53"/>
      <c r="AE35" s="54"/>
      <c r="AF35" s="54"/>
      <c r="AG35" s="54"/>
      <c r="AH35" s="2"/>
    </row>
    <row r="36" spans="2:34" ht="26.25" customHeight="1" x14ac:dyDescent="0.45">
      <c r="B36" s="38" t="s">
        <v>28</v>
      </c>
      <c r="C36" s="39"/>
      <c r="D36" s="39"/>
      <c r="E36" s="40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46"/>
      <c r="Z36" s="49"/>
      <c r="AA36" s="50"/>
      <c r="AB36" s="53"/>
      <c r="AC36" s="53"/>
      <c r="AD36" s="53"/>
      <c r="AE36" s="54">
        <f t="shared" ref="AE36" si="1">+AB36</f>
        <v>0</v>
      </c>
      <c r="AF36" s="54"/>
      <c r="AG36" s="54"/>
      <c r="AH36" s="2"/>
    </row>
    <row r="37" spans="2:34" ht="26.25" customHeight="1" x14ac:dyDescent="0.45">
      <c r="B37" s="41"/>
      <c r="C37" s="42"/>
      <c r="D37" s="42"/>
      <c r="E37" s="43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7"/>
      <c r="Y37" s="48"/>
      <c r="Z37" s="51"/>
      <c r="AA37" s="52"/>
      <c r="AB37" s="53"/>
      <c r="AC37" s="53"/>
      <c r="AD37" s="53"/>
      <c r="AE37" s="54"/>
      <c r="AF37" s="54"/>
      <c r="AG37" s="54"/>
      <c r="AH37" s="2"/>
    </row>
    <row r="38" spans="2:34" ht="39.75" customHeight="1" x14ac:dyDescent="0.45">
      <c r="B38" s="34" t="s">
        <v>29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35"/>
      <c r="AE38" s="60">
        <f>SUM(AE30:AG37)</f>
        <v>0</v>
      </c>
      <c r="AF38" s="61"/>
      <c r="AG38" s="62"/>
      <c r="AH38" s="2"/>
    </row>
    <row r="39" spans="2:34" ht="18" customHeight="1" x14ac:dyDescent="0.4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1"/>
      <c r="AF39" s="11"/>
      <c r="AG39" s="11"/>
      <c r="AH39" s="2"/>
    </row>
    <row r="40" spans="2:34" ht="41.25" customHeight="1" x14ac:dyDescent="0.45">
      <c r="B40" s="33" t="s">
        <v>18</v>
      </c>
      <c r="C40" s="33"/>
      <c r="D40" s="33"/>
      <c r="E40" s="33"/>
      <c r="F40" s="33" t="s">
        <v>19</v>
      </c>
      <c r="G40" s="33"/>
      <c r="H40" s="33"/>
      <c r="I40" s="33"/>
      <c r="J40" s="33"/>
      <c r="K40" s="33"/>
      <c r="L40" s="33"/>
      <c r="M40" s="33"/>
      <c r="N40" s="34" t="s">
        <v>20</v>
      </c>
      <c r="O40" s="59"/>
      <c r="P40" s="59"/>
      <c r="Q40" s="59"/>
      <c r="R40" s="59"/>
      <c r="S40" s="59"/>
      <c r="T40" s="59"/>
      <c r="U40" s="35"/>
      <c r="V40" s="63" t="s">
        <v>30</v>
      </c>
      <c r="W40" s="35"/>
      <c r="X40" s="64" t="s">
        <v>31</v>
      </c>
      <c r="Y40" s="65"/>
      <c r="Z40" s="63" t="s">
        <v>32</v>
      </c>
      <c r="AA40" s="66"/>
      <c r="AB40" s="36" t="s">
        <v>23</v>
      </c>
      <c r="AC40" s="33"/>
      <c r="AD40" s="33"/>
      <c r="AE40" s="36" t="s">
        <v>24</v>
      </c>
      <c r="AF40" s="33"/>
      <c r="AG40" s="33"/>
      <c r="AH40" s="2"/>
    </row>
    <row r="41" spans="2:34" ht="27" customHeight="1" x14ac:dyDescent="0.45">
      <c r="B41" s="38" t="s">
        <v>33</v>
      </c>
      <c r="C41" s="39"/>
      <c r="D41" s="39"/>
      <c r="E41" s="40"/>
      <c r="F41" s="44"/>
      <c r="G41" s="44"/>
      <c r="H41" s="44"/>
      <c r="I41" s="44"/>
      <c r="J41" s="44"/>
      <c r="K41" s="44"/>
      <c r="L41" s="44"/>
      <c r="M41" s="44"/>
      <c r="N41" s="55"/>
      <c r="O41" s="67"/>
      <c r="P41" s="67"/>
      <c r="Q41" s="67"/>
      <c r="R41" s="67"/>
      <c r="S41" s="67"/>
      <c r="T41" s="67"/>
      <c r="U41" s="56"/>
      <c r="V41" s="69"/>
      <c r="W41" s="70"/>
      <c r="X41" s="45"/>
      <c r="Y41" s="46"/>
      <c r="Z41" s="73">
        <f>+V41*X41</f>
        <v>0</v>
      </c>
      <c r="AA41" s="74"/>
      <c r="AB41" s="53">
        <f>(IFERROR(VLOOKUP(Z41,Sheet1!$B$3:$E$6,4,TRUE),0))</f>
        <v>0</v>
      </c>
      <c r="AC41" s="53"/>
      <c r="AD41" s="53"/>
      <c r="AE41" s="77">
        <f>+AB41</f>
        <v>0</v>
      </c>
      <c r="AF41" s="78"/>
      <c r="AG41" s="79"/>
      <c r="AH41" s="2"/>
    </row>
    <row r="42" spans="2:34" ht="27" customHeight="1" x14ac:dyDescent="0.45">
      <c r="B42" s="41"/>
      <c r="C42" s="42"/>
      <c r="D42" s="42"/>
      <c r="E42" s="43"/>
      <c r="F42" s="44"/>
      <c r="G42" s="44"/>
      <c r="H42" s="44"/>
      <c r="I42" s="44"/>
      <c r="J42" s="44"/>
      <c r="K42" s="44"/>
      <c r="L42" s="44"/>
      <c r="M42" s="44"/>
      <c r="N42" s="57"/>
      <c r="O42" s="68"/>
      <c r="P42" s="68"/>
      <c r="Q42" s="68"/>
      <c r="R42" s="68"/>
      <c r="S42" s="68"/>
      <c r="T42" s="68"/>
      <c r="U42" s="58"/>
      <c r="V42" s="71"/>
      <c r="W42" s="72"/>
      <c r="X42" s="47"/>
      <c r="Y42" s="48"/>
      <c r="Z42" s="75"/>
      <c r="AA42" s="76"/>
      <c r="AB42" s="53"/>
      <c r="AC42" s="53"/>
      <c r="AD42" s="53"/>
      <c r="AE42" s="80"/>
      <c r="AF42" s="81"/>
      <c r="AG42" s="82"/>
      <c r="AH42" s="2"/>
    </row>
    <row r="43" spans="2:34" ht="18" customHeight="1" x14ac:dyDescent="0.4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3"/>
      <c r="AF43" s="13"/>
      <c r="AG43" s="13"/>
      <c r="AH43" s="2"/>
    </row>
    <row r="44" spans="2:34" ht="36" customHeight="1" x14ac:dyDescent="0.45">
      <c r="B44" s="33" t="s">
        <v>18</v>
      </c>
      <c r="C44" s="33"/>
      <c r="D44" s="33"/>
      <c r="E44" s="33"/>
      <c r="F44" s="33" t="s">
        <v>34</v>
      </c>
      <c r="G44" s="33"/>
      <c r="H44" s="33"/>
      <c r="I44" s="33"/>
      <c r="J44" s="33"/>
      <c r="K44" s="33"/>
      <c r="L44" s="33"/>
      <c r="M44" s="33"/>
      <c r="N44" s="34" t="s">
        <v>35</v>
      </c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35"/>
      <c r="Z44" s="63" t="s">
        <v>36</v>
      </c>
      <c r="AA44" s="35"/>
      <c r="AB44" s="36" t="s">
        <v>23</v>
      </c>
      <c r="AC44" s="33"/>
      <c r="AD44" s="33"/>
      <c r="AE44" s="36" t="s">
        <v>47</v>
      </c>
      <c r="AF44" s="33"/>
      <c r="AG44" s="33"/>
      <c r="AH44" s="2"/>
    </row>
    <row r="45" spans="2:34" ht="27.75" customHeight="1" x14ac:dyDescent="0.45">
      <c r="B45" s="38" t="s">
        <v>37</v>
      </c>
      <c r="C45" s="39"/>
      <c r="D45" s="39"/>
      <c r="E45" s="40"/>
      <c r="F45" s="179" t="s">
        <v>77</v>
      </c>
      <c r="G45" s="135"/>
      <c r="H45" s="135"/>
      <c r="I45" s="135"/>
      <c r="J45" s="135"/>
      <c r="K45" s="135"/>
      <c r="L45" s="135"/>
      <c r="M45" s="135"/>
      <c r="N45" s="142" t="s">
        <v>49</v>
      </c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20">
        <v>3</v>
      </c>
      <c r="AA45" s="121"/>
      <c r="AB45" s="180">
        <f>+Z45*12000</f>
        <v>36000</v>
      </c>
      <c r="AC45" s="180"/>
      <c r="AD45" s="180"/>
      <c r="AE45" s="124">
        <f>+AB45</f>
        <v>36000</v>
      </c>
      <c r="AF45" s="125"/>
      <c r="AG45" s="126"/>
      <c r="AH45" s="2"/>
    </row>
    <row r="46" spans="2:34" ht="27.75" customHeight="1" x14ac:dyDescent="0.45">
      <c r="B46" s="41"/>
      <c r="C46" s="42"/>
      <c r="D46" s="42"/>
      <c r="E46" s="43"/>
      <c r="F46" s="135"/>
      <c r="G46" s="135"/>
      <c r="H46" s="135"/>
      <c r="I46" s="135"/>
      <c r="J46" s="135"/>
      <c r="K46" s="135"/>
      <c r="L46" s="135"/>
      <c r="M46" s="135"/>
      <c r="N46" s="145"/>
      <c r="O46" s="146"/>
      <c r="P46" s="146"/>
      <c r="Q46" s="146"/>
      <c r="R46" s="146"/>
      <c r="S46" s="146"/>
      <c r="T46" s="146"/>
      <c r="U46" s="146"/>
      <c r="V46" s="146"/>
      <c r="W46" s="146"/>
      <c r="X46" s="146"/>
      <c r="Y46" s="146"/>
      <c r="Z46" s="122"/>
      <c r="AA46" s="123"/>
      <c r="AB46" s="180"/>
      <c r="AC46" s="180"/>
      <c r="AD46" s="180"/>
      <c r="AE46" s="127"/>
      <c r="AF46" s="128"/>
      <c r="AG46" s="129"/>
      <c r="AH46" s="2"/>
    </row>
    <row r="47" spans="2:34" ht="18" customHeight="1" x14ac:dyDescent="0.4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5"/>
      <c r="AF47" s="15"/>
      <c r="AG47" s="15"/>
      <c r="AH47" s="2"/>
    </row>
    <row r="48" spans="2:34" ht="18" customHeight="1" x14ac:dyDescent="0.45">
      <c r="B48" s="16" t="s">
        <v>38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5"/>
      <c r="AF48" s="15"/>
      <c r="AG48" s="15"/>
      <c r="AH48" s="2"/>
    </row>
    <row r="49" spans="2:34" ht="36" customHeight="1" x14ac:dyDescent="0.45">
      <c r="B49" s="33" t="s">
        <v>18</v>
      </c>
      <c r="C49" s="33"/>
      <c r="D49" s="33"/>
      <c r="E49" s="33"/>
      <c r="F49" s="34" t="s">
        <v>39</v>
      </c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35"/>
      <c r="Z49" s="93" t="s">
        <v>40</v>
      </c>
      <c r="AA49" s="94"/>
      <c r="AB49" s="36" t="s">
        <v>46</v>
      </c>
      <c r="AC49" s="33"/>
      <c r="AD49" s="33"/>
      <c r="AE49" s="36" t="s">
        <v>47</v>
      </c>
      <c r="AF49" s="33"/>
      <c r="AG49" s="33"/>
      <c r="AH49" s="2"/>
    </row>
    <row r="50" spans="2:34" ht="27.75" customHeight="1" x14ac:dyDescent="0.45">
      <c r="B50" s="38" t="s">
        <v>41</v>
      </c>
      <c r="C50" s="39"/>
      <c r="D50" s="39"/>
      <c r="E50" s="40"/>
      <c r="F50" s="55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56"/>
      <c r="Z50" s="165">
        <v>3</v>
      </c>
      <c r="AA50" s="166"/>
      <c r="AB50" s="89">
        <v>18000</v>
      </c>
      <c r="AC50" s="89"/>
      <c r="AD50" s="89"/>
      <c r="AE50" s="124">
        <f>+Z50*18000</f>
        <v>54000</v>
      </c>
      <c r="AF50" s="125"/>
      <c r="AG50" s="126"/>
      <c r="AH50" s="2"/>
    </row>
    <row r="51" spans="2:34" ht="60" customHeight="1" x14ac:dyDescent="0.45">
      <c r="B51" s="41"/>
      <c r="C51" s="42"/>
      <c r="D51" s="42"/>
      <c r="E51" s="43"/>
      <c r="F51" s="57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58"/>
      <c r="Z51" s="167"/>
      <c r="AA51" s="168"/>
      <c r="AB51" s="89"/>
      <c r="AC51" s="89"/>
      <c r="AD51" s="89"/>
      <c r="AE51" s="127"/>
      <c r="AF51" s="128"/>
      <c r="AG51" s="129"/>
      <c r="AH51" s="2"/>
    </row>
    <row r="52" spans="2:34" ht="18" customHeight="1" x14ac:dyDescent="0.45">
      <c r="B52" s="16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5"/>
      <c r="AF52" s="15"/>
      <c r="AG52" s="15"/>
      <c r="AH52" s="2"/>
    </row>
    <row r="53" spans="2:34" ht="18" customHeight="1" x14ac:dyDescent="0.45">
      <c r="B53" s="2" t="s">
        <v>42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2:34" ht="32.25" customHeight="1" x14ac:dyDescent="0.45">
      <c r="B54" s="96" t="s">
        <v>43</v>
      </c>
      <c r="C54" s="97"/>
      <c r="D54" s="97"/>
      <c r="E54" s="98"/>
      <c r="F54" s="108" t="s">
        <v>67</v>
      </c>
      <c r="G54" s="109"/>
      <c r="H54" s="109"/>
      <c r="I54" s="109"/>
      <c r="J54" s="109"/>
      <c r="K54" s="109"/>
      <c r="L54" s="109"/>
      <c r="M54" s="109"/>
      <c r="N54" s="110"/>
      <c r="O54" s="102" t="s">
        <v>44</v>
      </c>
      <c r="P54" s="103"/>
      <c r="Q54" s="103"/>
      <c r="R54" s="104"/>
      <c r="S54" s="108" t="s">
        <v>56</v>
      </c>
      <c r="T54" s="109"/>
      <c r="U54" s="109"/>
      <c r="V54" s="109"/>
      <c r="W54" s="109"/>
      <c r="X54" s="110"/>
      <c r="Y54" s="102" t="s">
        <v>45</v>
      </c>
      <c r="Z54" s="103"/>
      <c r="AA54" s="111" t="s">
        <v>57</v>
      </c>
      <c r="AB54" s="112"/>
      <c r="AC54" s="112"/>
      <c r="AD54" s="112"/>
      <c r="AE54" s="112"/>
      <c r="AF54" s="112"/>
      <c r="AG54" s="113"/>
    </row>
    <row r="55" spans="2:34" ht="18" customHeight="1" x14ac:dyDescent="0.45"/>
    <row r="56" spans="2:34" ht="18" customHeight="1" x14ac:dyDescent="0.45"/>
    <row r="57" spans="2:34" ht="18" customHeight="1" x14ac:dyDescent="0.45"/>
    <row r="58" spans="2:34" ht="18" customHeight="1" x14ac:dyDescent="0.45"/>
    <row r="59" spans="2:34" ht="18" customHeight="1" x14ac:dyDescent="0.45"/>
    <row r="60" spans="2:34" ht="18" customHeight="1" x14ac:dyDescent="0.45"/>
    <row r="61" spans="2:34" ht="18" customHeight="1" x14ac:dyDescent="0.45"/>
    <row r="62" spans="2:34" ht="18" customHeight="1" x14ac:dyDescent="0.45"/>
    <row r="63" spans="2:34" ht="18" customHeight="1" x14ac:dyDescent="0.45"/>
    <row r="64" spans="2:34" ht="18" customHeight="1" x14ac:dyDescent="0.45"/>
    <row r="65" ht="18" customHeight="1" x14ac:dyDescent="0.45"/>
    <row r="66" ht="18" customHeight="1" x14ac:dyDescent="0.45"/>
  </sheetData>
  <mergeCells count="98">
    <mergeCell ref="X15:AH17"/>
    <mergeCell ref="Q4:R4"/>
    <mergeCell ref="V4:W4"/>
    <mergeCell ref="Z4:AA4"/>
    <mergeCell ref="W8:X8"/>
    <mergeCell ref="Z8:AA8"/>
    <mergeCell ref="AC8:AE8"/>
    <mergeCell ref="W9:X10"/>
    <mergeCell ref="Y9:AH10"/>
    <mergeCell ref="W11:X13"/>
    <mergeCell ref="Y11:AH12"/>
    <mergeCell ref="Y13:AH13"/>
    <mergeCell ref="B19:AG19"/>
    <mergeCell ref="B21:AG22"/>
    <mergeCell ref="B24:AG24"/>
    <mergeCell ref="B29:E29"/>
    <mergeCell ref="F29:M29"/>
    <mergeCell ref="N29:W29"/>
    <mergeCell ref="X29:Y29"/>
    <mergeCell ref="Z29:AA29"/>
    <mergeCell ref="AB29:AD29"/>
    <mergeCell ref="AE29:AG29"/>
    <mergeCell ref="G26:M26"/>
    <mergeCell ref="B30:E31"/>
    <mergeCell ref="F30:M31"/>
    <mergeCell ref="N30:W31"/>
    <mergeCell ref="X30:Y31"/>
    <mergeCell ref="Z30:AA31"/>
    <mergeCell ref="AB30:AD31"/>
    <mergeCell ref="AE30:AG31"/>
    <mergeCell ref="AE32:AG33"/>
    <mergeCell ref="B34:E35"/>
    <mergeCell ref="F34:M35"/>
    <mergeCell ref="N34:W35"/>
    <mergeCell ref="X34:Y35"/>
    <mergeCell ref="Z34:AA35"/>
    <mergeCell ref="AB34:AD35"/>
    <mergeCell ref="AE34:AG35"/>
    <mergeCell ref="B32:E33"/>
    <mergeCell ref="F32:M33"/>
    <mergeCell ref="N32:W33"/>
    <mergeCell ref="X32:Y33"/>
    <mergeCell ref="Z32:AA33"/>
    <mergeCell ref="AB32:AD33"/>
    <mergeCell ref="AE36:AG37"/>
    <mergeCell ref="B38:AD38"/>
    <mergeCell ref="AE38:AG38"/>
    <mergeCell ref="B40:E40"/>
    <mergeCell ref="F40:M40"/>
    <mergeCell ref="N40:U40"/>
    <mergeCell ref="V40:W40"/>
    <mergeCell ref="X40:Y40"/>
    <mergeCell ref="Z40:AA40"/>
    <mergeCell ref="AB40:AD40"/>
    <mergeCell ref="B36:E37"/>
    <mergeCell ref="F36:M37"/>
    <mergeCell ref="N36:W37"/>
    <mergeCell ref="X36:Y37"/>
    <mergeCell ref="Z36:AA37"/>
    <mergeCell ref="AB36:AD37"/>
    <mergeCell ref="AE44:AG44"/>
    <mergeCell ref="AE40:AG40"/>
    <mergeCell ref="B41:E42"/>
    <mergeCell ref="F41:M42"/>
    <mergeCell ref="N41:U42"/>
    <mergeCell ref="V41:W42"/>
    <mergeCell ref="X41:Y42"/>
    <mergeCell ref="Z41:AA42"/>
    <mergeCell ref="AB41:AD42"/>
    <mergeCell ref="AE41:AG42"/>
    <mergeCell ref="B44:E44"/>
    <mergeCell ref="F44:M44"/>
    <mergeCell ref="N44:Y44"/>
    <mergeCell ref="Z44:AA44"/>
    <mergeCell ref="AB44:AD44"/>
    <mergeCell ref="AE50:AG51"/>
    <mergeCell ref="B45:E46"/>
    <mergeCell ref="F45:M46"/>
    <mergeCell ref="N45:Y46"/>
    <mergeCell ref="Z45:AA46"/>
    <mergeCell ref="AB45:AD46"/>
    <mergeCell ref="AE45:AG46"/>
    <mergeCell ref="Z2:AG2"/>
    <mergeCell ref="B54:E54"/>
    <mergeCell ref="F54:N54"/>
    <mergeCell ref="O54:R54"/>
    <mergeCell ref="S54:X54"/>
    <mergeCell ref="Y54:Z54"/>
    <mergeCell ref="AA54:AG54"/>
    <mergeCell ref="B49:E49"/>
    <mergeCell ref="F49:Y49"/>
    <mergeCell ref="Z49:AA49"/>
    <mergeCell ref="AB49:AD49"/>
    <mergeCell ref="AE49:AG49"/>
    <mergeCell ref="B50:E51"/>
    <mergeCell ref="F50:Y51"/>
    <mergeCell ref="Z50:AA51"/>
    <mergeCell ref="AB50:AD51"/>
  </mergeCells>
  <phoneticPr fontId="2"/>
  <dataValidations count="1">
    <dataValidation type="list" allowBlank="1" showInputMessage="1" showErrorMessage="1" sqref="Z30:AA37" xr:uid="{52D7411C-671A-4FC2-A373-5535149BEE46}">
      <formula1>"〇,×"</formula1>
    </dataValidation>
  </dataValidations>
  <printOptions horizontalCentered="1"/>
  <pageMargins left="0.31496062992125984" right="0.31496062992125984" top="0.39370078740157483" bottom="0" header="0.31496062992125984" footer="0.31496062992125984"/>
  <pageSetup paperSize="9"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2D953-47A4-4B30-B8CC-42206E42EC97}">
  <dimension ref="B3:E8"/>
  <sheetViews>
    <sheetView workbookViewId="0">
      <selection activeCell="L12" sqref="L12"/>
    </sheetView>
  </sheetViews>
  <sheetFormatPr defaultRowHeight="18" x14ac:dyDescent="0.45"/>
  <cols>
    <col min="2" max="2" width="6.5" customWidth="1"/>
    <col min="3" max="3" width="4" customWidth="1"/>
    <col min="4" max="4" width="6.09765625" customWidth="1"/>
    <col min="5" max="5" width="16" customWidth="1"/>
  </cols>
  <sheetData>
    <row r="3" spans="2:5" x14ac:dyDescent="0.45">
      <c r="B3" s="181" t="s">
        <v>73</v>
      </c>
      <c r="C3" s="182"/>
      <c r="D3" s="182"/>
      <c r="E3" s="17" t="s">
        <v>74</v>
      </c>
    </row>
    <row r="4" spans="2:5" x14ac:dyDescent="0.45">
      <c r="B4" s="18">
        <v>1</v>
      </c>
      <c r="C4" s="19" t="s">
        <v>75</v>
      </c>
      <c r="D4">
        <v>30</v>
      </c>
      <c r="E4" s="20">
        <v>224000</v>
      </c>
    </row>
    <row r="5" spans="2:5" x14ac:dyDescent="0.45">
      <c r="B5" s="18">
        <v>30</v>
      </c>
      <c r="C5" s="19" t="s">
        <v>75</v>
      </c>
      <c r="D5">
        <v>50</v>
      </c>
      <c r="E5" s="20">
        <v>336000</v>
      </c>
    </row>
    <row r="6" spans="2:5" x14ac:dyDescent="0.45">
      <c r="B6" s="21">
        <v>50</v>
      </c>
      <c r="C6" s="22" t="s">
        <v>75</v>
      </c>
      <c r="D6" s="23"/>
      <c r="E6" s="24">
        <v>504000</v>
      </c>
    </row>
    <row r="8" spans="2:5" x14ac:dyDescent="0.45">
      <c r="B8" s="183"/>
      <c r="C8" s="183"/>
      <c r="D8" s="183"/>
    </row>
  </sheetData>
  <mergeCells count="2">
    <mergeCell ref="B3:D3"/>
    <mergeCell ref="B8:D8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6</vt:i4>
      </vt:variant>
    </vt:vector>
  </HeadingPairs>
  <TitlesOfParts>
    <vt:vector size="13" baseType="lpstr">
      <vt:lpstr>児童養護施設等【申請書】</vt:lpstr>
      <vt:lpstr>児童養護施設等【記載例_乳児院・児童養護施設】</vt:lpstr>
      <vt:lpstr>児童養護施設等【記載例_児童心理治療施設】</vt:lpstr>
      <vt:lpstr>児童養護施設等【記載例_児童自立生活援助事業所・FH】</vt:lpstr>
      <vt:lpstr>児童養護施設等【記載例_母子生活支援施設】</vt:lpstr>
      <vt:lpstr>児童養護施設等【記載例_里親】</vt:lpstr>
      <vt:lpstr>Sheet1</vt:lpstr>
      <vt:lpstr>児童養護施設等【記載例_児童自立生活援助事業所・FH】!Print_Area</vt:lpstr>
      <vt:lpstr>児童養護施設等【記載例_児童心理治療施設】!Print_Area</vt:lpstr>
      <vt:lpstr>児童養護施設等【記載例_乳児院・児童養護施設】!Print_Area</vt:lpstr>
      <vt:lpstr>児童養護施設等【記載例_母子生活支援施設】!Print_Area</vt:lpstr>
      <vt:lpstr>児童養護施設等【記載例_里親】!Print_Area</vt:lpstr>
      <vt:lpstr>児童養護施設等【申請書】!Print_Area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島根県長岡　智子</dc:creator>
  <cp:lastModifiedBy>Takeshi Hamamura</cp:lastModifiedBy>
  <cp:lastPrinted>2026-06-04T06:50:15Z</cp:lastPrinted>
  <dcterms:created xsi:type="dcterms:W3CDTF">2025-06-19T09:01:32Z</dcterms:created>
  <dcterms:modified xsi:type="dcterms:W3CDTF">2026-06-05T00:24:27Z</dcterms:modified>
</cp:coreProperties>
</file>