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iCloudDrive\D -Planning Office\2026\医療・介護・保育施設、公衆浴場等物価高騰対策応援金\要綱、様式\03_高齢者福祉課\"/>
    </mc:Choice>
  </mc:AlternateContent>
  <xr:revisionPtr revIDLastSave="0" documentId="13_ncr:1_{DA07D191-A60E-4EEF-861B-320C328956B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高齢者施設" sheetId="1" r:id="rId1"/>
    <sheet name="別表リスト" sheetId="6" r:id="rId2"/>
    <sheet name="介護･老人福祉【記載例】" sheetId="7" r:id="rId3"/>
  </sheets>
  <definedNames>
    <definedName name="_Order1" hidden="1">255</definedName>
    <definedName name="_Order2" hidden="1">255</definedName>
    <definedName name="_xlnm.Print_Area" localSheetId="2">介護･老人福祉【記載例】!$A$2:$AB$66</definedName>
    <definedName name="_xlnm.Print_Area" localSheetId="0">高齢者施設!$A$2:$AB$66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7" l="1"/>
  <c r="Y33" i="7" l="1"/>
  <c r="Y34" i="1" l="1"/>
  <c r="Y59" i="1"/>
  <c r="Y30" i="1"/>
  <c r="Y34" i="7"/>
  <c r="Y31" i="1" l="1"/>
  <c r="Y32" i="1"/>
  <c r="Y33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31" i="7"/>
  <c r="Y32" i="7"/>
  <c r="Y35" i="7"/>
  <c r="Y60" i="1" l="1"/>
  <c r="Y60" i="7"/>
  <c r="I25" i="7" s="1"/>
  <c r="I25" i="1" l="1"/>
</calcChain>
</file>

<file path=xl/sharedStrings.xml><?xml version="1.0" encoding="utf-8"?>
<sst xmlns="http://schemas.openxmlformats.org/spreadsheetml/2006/main" count="140" uniqueCount="99">
  <si>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</si>
  <si>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</si>
  <si>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</si>
  <si>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</si>
  <si>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</si>
  <si>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</si>
  <si>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</si>
  <si>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</si>
  <si>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</si>
  <si>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</si>
  <si>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</si>
  <si>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</si>
  <si>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施設区分</t>
    <rPh sb="0" eb="2">
      <t>シセツ</t>
    </rPh>
    <rPh sb="2" eb="4">
      <t>クブン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</si>
  <si>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</si>
  <si>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</si>
  <si>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</si>
  <si>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</si>
  <si>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</si>
  <si>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</si>
  <si>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</si>
  <si>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</si>
  <si>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</si>
  <si>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</si>
  <si>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</si>
  <si>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申請額</t>
    <rPh sb="0" eb="3">
      <t>シンセイガク</t>
    </rPh>
    <phoneticPr fontId="1"/>
  </si>
  <si>
    <t>軽費老人ホーム</t>
    <rPh sb="0" eb="4">
      <t>ケイヒロウジン</t>
    </rPh>
    <phoneticPr fontId="1"/>
  </si>
  <si>
    <t>養護老人ホーム</t>
    <rPh sb="0" eb="2">
      <t>ヨウゴ</t>
    </rPh>
    <rPh sb="2" eb="4">
      <t>ロウジン</t>
    </rPh>
    <phoneticPr fontId="1"/>
  </si>
  <si>
    <t>定員</t>
    <rPh sb="0" eb="2">
      <t>テイイン</t>
    </rPh>
    <phoneticPr fontId="1"/>
  </si>
  <si>
    <t>30人未満</t>
    <rPh sb="2" eb="3">
      <t>ニン</t>
    </rPh>
    <rPh sb="3" eb="5">
      <t>ミマン</t>
    </rPh>
    <phoneticPr fontId="1"/>
  </si>
  <si>
    <t>30人以上50人未満</t>
    <rPh sb="2" eb="5">
      <t>ニンイジョウ</t>
    </rPh>
    <rPh sb="7" eb="10">
      <t>ニンミマン</t>
    </rPh>
    <phoneticPr fontId="1"/>
  </si>
  <si>
    <t>50人以上100人未満</t>
    <rPh sb="2" eb="5">
      <t>ニンイジョウ</t>
    </rPh>
    <rPh sb="8" eb="11">
      <t>ニンミマン</t>
    </rPh>
    <phoneticPr fontId="1"/>
  </si>
  <si>
    <t>100人以上</t>
    <rPh sb="3" eb="6">
      <t>ニンイジョウ</t>
    </rPh>
    <phoneticPr fontId="1"/>
  </si>
  <si>
    <t>（法人の場合は法人の名称及び代表者の職名・氏名）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phoneticPr fontId="1"/>
  </si>
  <si>
    <t>別記様式（第５条関係）（介護保険施設･老人福祉施設等用）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カイゴ</t>
    </rPh>
    <rPh sb="14" eb="16">
      <t>ホケン</t>
    </rPh>
    <rPh sb="16" eb="18">
      <t>シセツ</t>
    </rPh>
    <rPh sb="19" eb="21">
      <t>ロウジン</t>
    </rPh>
    <rPh sb="21" eb="23">
      <t>フクシ</t>
    </rPh>
    <rPh sb="23" eb="25">
      <t>シセツ</t>
    </rPh>
    <rPh sb="25" eb="26">
      <t>トウ</t>
    </rPh>
    <rPh sb="26" eb="27">
      <t>ヨウ</t>
    </rPh>
    <phoneticPr fontId="1"/>
  </si>
  <si>
    <t>グループホームよしだくん</t>
    <phoneticPr fontId="1"/>
  </si>
  <si>
    <t>殿町一太郎</t>
    <rPh sb="0" eb="2">
      <t>トノマチ</t>
    </rPh>
    <rPh sb="2" eb="3">
      <t>1</t>
    </rPh>
    <rPh sb="3" eb="5">
      <t>タロウ</t>
    </rPh>
    <phoneticPr fontId="1"/>
  </si>
  <si>
    <t>（０８５２）２２－△△△△</t>
    <phoneticPr fontId="1"/>
  </si>
  <si>
    <t>○○○＠◇◇．△.jp</t>
    <phoneticPr fontId="1"/>
  </si>
  <si>
    <t>【別表】</t>
    <rPh sb="1" eb="3">
      <t>ベッピョウ</t>
    </rPh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</si>
  <si>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</si>
  <si>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支給額（円）</t>
    <rPh sb="0" eb="3">
      <t>シキュウガク</t>
    </rPh>
    <rPh sb="4" eb="5">
      <t>エン</t>
    </rPh>
    <phoneticPr fontId="1"/>
  </si>
  <si>
    <t>介護医療院</t>
    <rPh sb="0" eb="2">
      <t>カイゴ</t>
    </rPh>
    <rPh sb="2" eb="5">
      <t>イリョウイン</t>
    </rPh>
    <phoneticPr fontId="2"/>
  </si>
  <si>
    <t>介護老人保健施設(ﾕﾆｯﾄ含む）</t>
    <rPh sb="0" eb="2">
      <t>カイゴ</t>
    </rPh>
    <rPh sb="2" eb="4">
      <t>ロウジン</t>
    </rPh>
    <rPh sb="4" eb="6">
      <t>ホケン</t>
    </rPh>
    <rPh sb="6" eb="8">
      <t>シセツ</t>
    </rPh>
    <rPh sb="13" eb="14">
      <t>フク</t>
    </rPh>
    <phoneticPr fontId="2"/>
  </si>
  <si>
    <t>介護老人福祉施設(広域型)(ﾕﾆｯﾄ含む）</t>
    <rPh sb="0" eb="2">
      <t>カイゴ</t>
    </rPh>
    <rPh sb="2" eb="4">
      <t>ロウジン</t>
    </rPh>
    <rPh sb="4" eb="6">
      <t>フクシ</t>
    </rPh>
    <rPh sb="6" eb="8">
      <t>シセツ</t>
    </rPh>
    <rPh sb="9" eb="11">
      <t>コウイキ</t>
    </rPh>
    <rPh sb="11" eb="12">
      <t>ガタ</t>
    </rPh>
    <phoneticPr fontId="2"/>
  </si>
  <si>
    <t>介護老人福祉施設(広域型+地域密着型)(ﾕﾆｯﾄ含む）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</si>
  <si>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地域密着型老人福祉施設(単独)(ﾕﾆｯﾄ含む）</t>
    <rPh sb="0" eb="2">
      <t>チイキ</t>
    </rPh>
    <rPh sb="2" eb="5">
      <t>ミッチャクガタ</t>
    </rPh>
    <rPh sb="5" eb="7">
      <t>ロウジン</t>
    </rPh>
    <rPh sb="7" eb="9">
      <t>フクシ</t>
    </rPh>
    <rPh sb="9" eb="11">
      <t>シセツ</t>
    </rPh>
    <rPh sb="12" eb="14">
      <t>タンドク</t>
    </rPh>
    <phoneticPr fontId="2"/>
  </si>
  <si>
    <t>特定施設入居者生活介護(有料)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ユウリョウ</t>
    </rPh>
    <phoneticPr fontId="2"/>
  </si>
  <si>
    <t>特定施設入居者生活介護(サ高住)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5">
      <t>コウジュウ</t>
    </rPh>
    <phoneticPr fontId="2"/>
  </si>
  <si>
    <t>地域密着型特定施設入居者生活介護(有料)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ユウリョウ</t>
    </rPh>
    <phoneticPr fontId="2"/>
  </si>
  <si>
    <t>地域密着型特定施設入居者生活介護(サ高住)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8" eb="19">
      <t>コウ</t>
    </rPh>
    <rPh sb="19" eb="20">
      <t>ジュウ</t>
    </rPh>
    <phoneticPr fontId="2"/>
  </si>
  <si>
    <t>(1ﾕﾆｯﾄ)認知症対応型共同生活介護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</si>
  <si>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(2ﾕﾆｯﾄ)認知症対応型共同生活介護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</si>
  <si>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(3ﾕﾆｯﾄ)認知症対応型共同生活介護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</si>
  <si>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</si>
  <si>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訪問看護(病院及び診療所除く)</t>
    <rPh sb="0" eb="2">
      <t>ホウモン</t>
    </rPh>
    <rPh sb="2" eb="4">
      <t>カンゴ</t>
    </rPh>
    <phoneticPr fontId="2"/>
  </si>
  <si>
    <t>訪問ﾘﾊﾋﾞﾘﾃｰｼｮﾝ(病院及び診療所除く)</t>
    <rPh sb="0" eb="2">
      <t>ホウモン</t>
    </rPh>
    <rPh sb="13" eb="15">
      <t>ビョウイン</t>
    </rPh>
    <rPh sb="15" eb="16">
      <t>オヨ</t>
    </rPh>
    <rPh sb="17" eb="20">
      <t>シンリョウジョ</t>
    </rPh>
    <rPh sb="20" eb="21">
      <t>ノゾ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</si>
  <si>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</si>
  <si>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</si>
  <si>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通所介護</t>
    <rPh sb="0" eb="2">
      <t>ツウショ</t>
    </rPh>
    <rPh sb="2" eb="4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</si>
  <si>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</si>
  <si>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</si>
  <si>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</si>
  <si>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小規模多機能居宅介護</t>
    <rPh sb="0" eb="3">
      <t>ショウキボ</t>
    </rPh>
    <rPh sb="3" eb="6">
      <t>タキノウ</t>
    </rPh>
    <rPh sb="6" eb="8">
      <t>キョタク</t>
    </rPh>
    <rPh sb="8" eb="10">
      <t>カイゴ</t>
    </rPh>
    <phoneticPr fontId="2"/>
  </si>
  <si>
    <t>短期入所生活介護(併設･単独)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ヘイセツ</t>
    </rPh>
    <rPh sb="12" eb="14">
      <t>タンドク</t>
    </rPh>
    <phoneticPr fontId="2"/>
  </si>
  <si>
    <t>短期入所療養介護(併設･単独)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ヘイセツ</t>
    </rPh>
    <rPh sb="12" eb="14">
      <t>タンドク</t>
    </rPh>
    <phoneticPr fontId="2"/>
  </si>
  <si>
    <t>福祉用具</t>
    <rPh sb="0" eb="2">
      <t>フクシ</t>
    </rPh>
    <rPh sb="2" eb="4">
      <t>ヨウグ</t>
    </rPh>
    <phoneticPr fontId="2"/>
  </si>
  <si>
    <t>　　２.介護老人福祉施設は、ユニット型･従来型･地域密着型それぞれの定員を合計し</t>
    <rPh sb="4" eb="6">
      <t>カイゴ</t>
    </rPh>
    <rPh sb="6" eb="8">
      <t>ロウジン</t>
    </rPh>
    <rPh sb="8" eb="10">
      <t>フクシ</t>
    </rPh>
    <rPh sb="10" eb="12">
      <t>シセツ</t>
    </rPh>
    <rPh sb="18" eb="19">
      <t>ガタ</t>
    </rPh>
    <rPh sb="20" eb="23">
      <t>ジュウライガタ</t>
    </rPh>
    <rPh sb="24" eb="26">
      <t>チイキ</t>
    </rPh>
    <rPh sb="26" eb="29">
      <t>ミッチャクガタ</t>
    </rPh>
    <phoneticPr fontId="1"/>
  </si>
  <si>
    <t>　　３.介護老人保健施設は、ユニット型･従来型それぞれの定員を合計し</t>
    <rPh sb="4" eb="6">
      <t>カイゴ</t>
    </rPh>
    <rPh sb="6" eb="8">
      <t>ロウジン</t>
    </rPh>
    <rPh sb="8" eb="10">
      <t>ホケン</t>
    </rPh>
    <rPh sb="10" eb="12">
      <t>シセツ</t>
    </rPh>
    <rPh sb="18" eb="19">
      <t>ガタ</t>
    </rPh>
    <rPh sb="20" eb="23">
      <t>ジュウライガタ</t>
    </rPh>
    <rPh sb="28" eb="30">
      <t>テイイン</t>
    </rPh>
    <rPh sb="31" eb="33">
      <t>ゴウケイ</t>
    </rPh>
    <phoneticPr fontId="1"/>
  </si>
  <si>
    <t>　　７.福祉用具は、「福祉用具貸与」「福祉用具販売」いずれも実施している場合で</t>
    <rPh sb="4" eb="6">
      <t>フクシ</t>
    </rPh>
    <rPh sb="6" eb="8">
      <t>ヨウグ</t>
    </rPh>
    <rPh sb="11" eb="13">
      <t>フクシ</t>
    </rPh>
    <rPh sb="13" eb="15">
      <t>ヨウグ</t>
    </rPh>
    <rPh sb="15" eb="17">
      <t>タイヨ</t>
    </rPh>
    <rPh sb="19" eb="21">
      <t>フクシ</t>
    </rPh>
    <rPh sb="21" eb="23">
      <t>ヨウグ</t>
    </rPh>
    <rPh sb="23" eb="25">
      <t>ハンバイ</t>
    </rPh>
    <rPh sb="30" eb="32">
      <t>ジッシ</t>
    </rPh>
    <rPh sb="36" eb="38">
      <t>バアイ</t>
    </rPh>
    <phoneticPr fontId="1"/>
  </si>
  <si>
    <t>　　　あっても１事業所とする。　</t>
    <rPh sb="8" eb="11">
      <t>ジギョウショ</t>
    </rPh>
    <phoneticPr fontId="1"/>
  </si>
  <si>
    <t>居宅介護支援(障がい福祉ｻｰﾋﾞｽの計画相談支援指定あり)</t>
    <rPh sb="0" eb="2">
      <t>キョタク</t>
    </rPh>
    <rPh sb="2" eb="4">
      <t>カイゴ</t>
    </rPh>
    <rPh sb="4" eb="6">
      <t>シエン</t>
    </rPh>
    <rPh sb="7" eb="8">
      <t>ショウ</t>
    </rPh>
    <rPh sb="10" eb="12">
      <t>フクシ</t>
    </rPh>
    <rPh sb="18" eb="20">
      <t>ケイカク</t>
    </rPh>
    <rPh sb="20" eb="22">
      <t>ソウダン</t>
    </rPh>
    <rPh sb="22" eb="24">
      <t>シエン</t>
    </rPh>
    <rPh sb="24" eb="26">
      <t>シテイ</t>
    </rPh>
    <phoneticPr fontId="3"/>
  </si>
  <si>
    <t>居宅介護支援(障がい福祉ｻｰﾋﾞｽの計画相談支援指定なし)</t>
    <rPh sb="0" eb="2">
      <t>キョタク</t>
    </rPh>
    <rPh sb="2" eb="4">
      <t>カイゴ</t>
    </rPh>
    <rPh sb="4" eb="6">
      <t>シエン</t>
    </rPh>
    <rPh sb="7" eb="8">
      <t>ショウ</t>
    </rPh>
    <rPh sb="10" eb="12">
      <t>フクシ</t>
    </rPh>
    <rPh sb="18" eb="20">
      <t>ケイカク</t>
    </rPh>
    <rPh sb="20" eb="22">
      <t>ソウダン</t>
    </rPh>
    <rPh sb="22" eb="24">
      <t>シエン</t>
    </rPh>
    <rPh sb="24" eb="26">
      <t>シテイ</t>
    </rPh>
    <phoneticPr fontId="3"/>
  </si>
  <si>
    <t>特別養護老人ホームしまねっこ</t>
    <phoneticPr fontId="1"/>
  </si>
  <si>
    <t>養護老人ホームよしだくん</t>
    <phoneticPr fontId="1"/>
  </si>
  <si>
    <t>介護老人保健施設まめな</t>
    <phoneticPr fontId="1"/>
  </si>
  <si>
    <t>松江市殿町○番地</t>
    <phoneticPr fontId="1"/>
  </si>
  <si>
    <t>雲南市吉田町○○</t>
    <phoneticPr fontId="1"/>
  </si>
  <si>
    <t>出雲市塩冶町○○</t>
    <phoneticPr fontId="1"/>
  </si>
  <si>
    <t>訪問介護（障がい福祉ｻｰﾋﾞｽの居宅介護指定あり）</t>
    <rPh sb="0" eb="2">
      <t>ホウモン</t>
    </rPh>
    <rPh sb="2" eb="4">
      <t>カイゴ</t>
    </rPh>
    <rPh sb="16" eb="18">
      <t>キョタク</t>
    </rPh>
    <rPh sb="18" eb="20">
      <t>カイゴ</t>
    </rPh>
    <rPh sb="20" eb="22">
      <t>シテイ</t>
    </rPh>
    <phoneticPr fontId="2"/>
  </si>
  <si>
    <t>訪問介護（障がい福祉ｻｰﾋﾞｽの居宅介護指定なし）</t>
    <rPh sb="0" eb="2">
      <t>ホウモン</t>
    </rPh>
    <rPh sb="2" eb="4">
      <t>カイゴ</t>
    </rPh>
    <rPh sb="16" eb="18">
      <t>キョタク</t>
    </rPh>
    <rPh sb="18" eb="20">
      <t>カイゴ</t>
    </rPh>
    <rPh sb="20" eb="22">
      <t>シテイ</t>
    </rPh>
    <phoneticPr fontId="2"/>
  </si>
  <si>
    <t>通所ﾘﾊﾋﾞﾘﾃｰｼｮﾝ(病院及び診療所除く)</t>
    <rPh sb="0" eb="2">
      <t>ツウショ</t>
    </rPh>
    <phoneticPr fontId="2"/>
  </si>
  <si>
    <t>(注)１.原則、公立の施設等を除く。</t>
    <rPh sb="1" eb="2">
      <t>チュウ</t>
    </rPh>
    <rPh sb="5" eb="7">
      <t>ゲンソク</t>
    </rPh>
    <rPh sb="8" eb="10">
      <t>コウリツ</t>
    </rPh>
    <rPh sb="11" eb="13">
      <t>シセツ</t>
    </rPh>
    <rPh sb="13" eb="14">
      <t>トウ</t>
    </rPh>
    <rPh sb="15" eb="16">
      <t>ノゾ</t>
    </rPh>
    <phoneticPr fontId="1"/>
  </si>
  <si>
    <t>　　　 １事業所とする。</t>
    <phoneticPr fontId="1"/>
  </si>
  <si>
    <t>　　４.介護療養型老人保健施設は「介護老人保健施設」とする。</t>
    <rPh sb="4" eb="6">
      <t>カイゴ</t>
    </rPh>
    <rPh sb="6" eb="9">
      <t>リョウヨウガタ</t>
    </rPh>
    <rPh sb="9" eb="11">
      <t>ロウジン</t>
    </rPh>
    <rPh sb="11" eb="13">
      <t>ホケン</t>
    </rPh>
    <rPh sb="13" eb="15">
      <t>シセツ</t>
    </rPh>
    <rPh sb="17" eb="19">
      <t>カイゴ</t>
    </rPh>
    <rPh sb="19" eb="21">
      <t>ロウジン</t>
    </rPh>
    <rPh sb="21" eb="23">
      <t>ホケン</t>
    </rPh>
    <rPh sb="23" eb="25">
      <t>シセツ</t>
    </rPh>
    <phoneticPr fontId="1"/>
  </si>
  <si>
    <t>　　５.有料老人ホーム・サ高住は、特定施設入居者生活介護の定員のみ対象とする。</t>
    <rPh sb="4" eb="8">
      <t>ユウリョウロウジン</t>
    </rPh>
    <rPh sb="13" eb="14">
      <t>コウ</t>
    </rPh>
    <rPh sb="14" eb="15">
      <t>ジュウ</t>
    </rPh>
    <rPh sb="17" eb="19">
      <t>トクテイ</t>
    </rPh>
    <rPh sb="19" eb="21">
      <t>シセツ</t>
    </rPh>
    <rPh sb="21" eb="24">
      <t>ニュウキョシャ</t>
    </rPh>
    <rPh sb="24" eb="26">
      <t>セイカツ</t>
    </rPh>
    <rPh sb="26" eb="28">
      <t>カイゴ</t>
    </rPh>
    <rPh sb="29" eb="31">
      <t>テイイン</t>
    </rPh>
    <rPh sb="33" eb="35">
      <t>タイショウ</t>
    </rPh>
    <phoneticPr fontId="1"/>
  </si>
  <si>
    <t>　　６.短期入所生活介護、短期入所療養介護は空床型を除く。</t>
    <rPh sb="4" eb="6">
      <t>タンキ</t>
    </rPh>
    <rPh sb="6" eb="8">
      <t>ニュウショ</t>
    </rPh>
    <rPh sb="8" eb="10">
      <t>セイカツ</t>
    </rPh>
    <rPh sb="10" eb="12">
      <t>カイゴ</t>
    </rPh>
    <rPh sb="13" eb="15">
      <t>タンキ</t>
    </rPh>
    <rPh sb="15" eb="17">
      <t>ニュウショ</t>
    </rPh>
    <rPh sb="17" eb="19">
      <t>リョウヨウ</t>
    </rPh>
    <rPh sb="19" eb="21">
      <t>カイゴ</t>
    </rPh>
    <rPh sb="22" eb="24">
      <t>クウショウ</t>
    </rPh>
    <rPh sb="24" eb="25">
      <t>ガタ</t>
    </rPh>
    <rPh sb="26" eb="27">
      <t>ノゾ</t>
    </rPh>
    <phoneticPr fontId="1"/>
  </si>
  <si>
    <t xml:space="preserve">    ８.総合事業を除く。</t>
    <rPh sb="6" eb="8">
      <t>ソウゴウ</t>
    </rPh>
    <rPh sb="8" eb="10">
      <t>ジギョウ</t>
    </rPh>
    <rPh sb="11" eb="12">
      <t>ノゾ</t>
    </rPh>
    <phoneticPr fontId="1"/>
  </si>
  <si>
    <t>690</t>
    <phoneticPr fontId="1"/>
  </si>
  <si>
    <t>8501</t>
    <phoneticPr fontId="1"/>
  </si>
  <si>
    <t>松江市殿町１番地</t>
    <rPh sb="0" eb="3">
      <t>マツエシ</t>
    </rPh>
    <rPh sb="3" eb="5">
      <t>トノマチ</t>
    </rPh>
    <rPh sb="6" eb="8">
      <t>バンチ</t>
    </rPh>
    <phoneticPr fontId="1"/>
  </si>
  <si>
    <t>社会福祉法人　○○○○</t>
    <rPh sb="0" eb="6">
      <t>シャカイフクシホウジン</t>
    </rPh>
    <phoneticPr fontId="1"/>
  </si>
  <si>
    <t>理事長　□□　□□</t>
    <rPh sb="0" eb="3">
      <t>リジチョウ</t>
    </rPh>
    <phoneticPr fontId="1"/>
  </si>
  <si>
    <t>令和８年度　医療・介護・保育施設、公衆浴場等物価高騰対策応援金（介護保険施設･老人福祉施設等分）支給申請書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カイゴ</t>
    </rPh>
    <rPh sb="34" eb="36">
      <t>ホケン</t>
    </rPh>
    <rPh sb="36" eb="38">
      <t>シセツ</t>
    </rPh>
    <rPh sb="39" eb="41">
      <t>ロウジン</t>
    </rPh>
    <rPh sb="41" eb="43">
      <t>フクシ</t>
    </rPh>
    <rPh sb="43" eb="45">
      <t>シセツ</t>
    </rPh>
    <rPh sb="45" eb="46">
      <t>トウ</t>
    </rPh>
    <rPh sb="46" eb="47">
      <t>ブン</t>
    </rPh>
    <rPh sb="48" eb="50">
      <t>シキュウ</t>
    </rPh>
    <rPh sb="50" eb="53">
      <t>シンセイショ</t>
    </rPh>
    <phoneticPr fontId="1"/>
  </si>
  <si>
    <t>　令和８年度　医療・介護・保育施設、公衆浴場等物価高騰対策応援金（介護保険施設・老人福祉施設等分）の支給を受けたいので、下記のとおり申請します。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カイゴ</t>
    </rPh>
    <rPh sb="35" eb="37">
      <t>ホケン</t>
    </rPh>
    <rPh sb="37" eb="39">
      <t>シセツ</t>
    </rPh>
    <rPh sb="40" eb="42">
      <t>ロウジン</t>
    </rPh>
    <rPh sb="42" eb="44">
      <t>フクシ</t>
    </rPh>
    <rPh sb="44" eb="46">
      <t>シセツ</t>
    </rPh>
    <rPh sb="46" eb="47">
      <t>トウ</t>
    </rPh>
    <rPh sb="50" eb="52">
      <t>シキュウ</t>
    </rPh>
    <rPh sb="53" eb="54">
      <t>ウ</t>
    </rPh>
    <rPh sb="60" eb="62">
      <t>カキ</t>
    </rPh>
    <rPh sb="66" eb="68">
      <t>シンセイ</t>
    </rPh>
    <phoneticPr fontId="1"/>
  </si>
  <si>
    <t>　　　施設等分）支給要綱』の規定により応援金の支給を申請した施設等を除く。</t>
    <rPh sb="3" eb="5">
      <t>シセツ</t>
    </rPh>
    <rPh sb="5" eb="6">
      <t>トウ</t>
    </rPh>
    <rPh sb="6" eb="7">
      <t>ブン</t>
    </rPh>
    <rPh sb="10" eb="12">
      <t>ヨウコウ</t>
    </rPh>
    <rPh sb="14" eb="16">
      <t>キテイ</t>
    </rPh>
    <rPh sb="19" eb="21">
      <t>オウエン</t>
    </rPh>
    <rPh sb="21" eb="22">
      <t>キン</t>
    </rPh>
    <rPh sb="23" eb="25">
      <t>シキュウ</t>
    </rPh>
    <rPh sb="26" eb="28">
      <t>シンセイ</t>
    </rPh>
    <rPh sb="30" eb="32">
      <t>シセツ</t>
    </rPh>
    <rPh sb="32" eb="33">
      <t>トウ</t>
    </rPh>
    <rPh sb="34" eb="35">
      <t>ノゾ</t>
    </rPh>
    <phoneticPr fontId="1"/>
  </si>
  <si>
    <t>　　９.『令和8年度医療・介護・保育施設、公衆浴場等物価高騰対策応援金(障がい福祉</t>
    <rPh sb="5" eb="7">
      <t>レイワ</t>
    </rPh>
    <rPh sb="8" eb="10">
      <t>ネンド</t>
    </rPh>
    <rPh sb="10" eb="12">
      <t>イリョウ</t>
    </rPh>
    <rPh sb="13" eb="15">
      <t>カイゴ</t>
    </rPh>
    <rPh sb="16" eb="18">
      <t>ホイク</t>
    </rPh>
    <rPh sb="18" eb="20">
      <t>シセツ</t>
    </rPh>
    <rPh sb="21" eb="23">
      <t>コウシュウ</t>
    </rPh>
    <rPh sb="23" eb="25">
      <t>ヨクジョウ</t>
    </rPh>
    <rPh sb="25" eb="26">
      <t>トウ</t>
    </rPh>
    <rPh sb="26" eb="28">
      <t>ブッカ</t>
    </rPh>
    <rPh sb="28" eb="30">
      <t>コウトウ</t>
    </rPh>
    <rPh sb="30" eb="32">
      <t>タイサク</t>
    </rPh>
    <rPh sb="32" eb="34">
      <t>オウエン</t>
    </rPh>
    <rPh sb="34" eb="35">
      <t>キン</t>
    </rPh>
    <rPh sb="36" eb="37">
      <t>ショウ</t>
    </rPh>
    <rPh sb="39" eb="41">
      <t>フクシ</t>
    </rPh>
    <phoneticPr fontId="1"/>
  </si>
  <si>
    <t>1ユニットにつき112,000</t>
    <phoneticPr fontId="7"/>
  </si>
  <si>
    <t>法人名</t>
    <rPh sb="0" eb="3">
      <t>ホウジンメイ</t>
    </rPh>
    <phoneticPr fontId="1"/>
  </si>
  <si>
    <t>代表者</t>
    <rPh sb="0" eb="3">
      <t>ダイヒョウシャ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</si>
</sst>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0" xfId="3" applyFont="1">
      <alignment vertical="center"/>
    </xf>
    <xf numFmtId="0" fontId="2" fillId="0" borderId="3" xfId="3" applyFont="1" applyBorder="1" applyAlignment="1">
      <alignment horizontal="center" vertical="center"/>
    </xf>
    <xf numFmtId="0" fontId="2" fillId="0" borderId="6" xfId="3" applyFont="1" applyBorder="1">
      <alignment vertical="center"/>
    </xf>
    <xf numFmtId="38" fontId="2" fillId="0" borderId="7" xfId="4" applyFont="1" applyBorder="1">
      <alignment vertical="center"/>
    </xf>
    <xf numFmtId="38" fontId="2" fillId="0" borderId="8" xfId="4" applyFont="1" applyBorder="1">
      <alignment vertical="center"/>
    </xf>
    <xf numFmtId="0" fontId="2" fillId="0" borderId="1" xfId="3" applyFont="1" applyBorder="1">
      <alignment vertical="center"/>
    </xf>
    <xf numFmtId="38" fontId="2" fillId="0" borderId="9" xfId="4" applyFont="1" applyBorder="1">
      <alignment vertical="center"/>
    </xf>
    <xf numFmtId="38" fontId="2" fillId="0" borderId="0" xfId="4" applyFont="1" applyBorder="1">
      <alignment vertical="center"/>
    </xf>
    <xf numFmtId="0" fontId="2" fillId="0" borderId="9" xfId="3" applyFont="1" applyBorder="1">
      <alignment vertical="center"/>
    </xf>
    <xf numFmtId="0" fontId="2" fillId="0" borderId="2" xfId="3" applyFont="1" applyBorder="1">
      <alignment vertical="center"/>
    </xf>
    <xf numFmtId="38" fontId="2" fillId="0" borderId="6" xfId="4" applyFont="1" applyBorder="1">
      <alignment vertical="center"/>
    </xf>
    <xf numFmtId="38" fontId="2" fillId="0" borderId="0" xfId="4" applyFont="1" applyBorder="1" applyAlignment="1">
      <alignment vertical="center"/>
    </xf>
    <xf numFmtId="38" fontId="2" fillId="0" borderId="1" xfId="4" applyFont="1" applyBorder="1">
      <alignment vertical="center"/>
    </xf>
    <xf numFmtId="0" fontId="8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2" fillId="0" borderId="2" xfId="0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left" vertical="center" shrinkToFit="1"/>
    </xf>
    <xf numFmtId="0" fontId="8" fillId="3" borderId="5" xfId="0" applyFont="1" applyFill="1" applyBorder="1" applyAlignment="1">
      <alignment horizontal="left" vertical="center" shrinkToFit="1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1" applyFont="1" applyFill="1" applyBorder="1" applyAlignment="1">
      <alignment horizontal="left" vertical="center" shrinkToFit="1"/>
    </xf>
    <xf numFmtId="177" fontId="2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wrapText="1" shrinkToFi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176" fontId="2" fillId="2" borderId="3" xfId="0" applyNumberFormat="1" applyFont="1" applyFill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176" fontId="2" fillId="2" borderId="5" xfId="0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</cellXfs>
  <cellStyles count="5">
    <cellStyle name="ハイパーリンク" xfId="1" builtinId="8"/>
    <cellStyle name="桁区切り 3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12700</xdr:rowOff>
    </xdr:from>
    <xdr:to>
      <xdr:col>13</xdr:col>
      <xdr:colOff>38100</xdr:colOff>
      <xdr:row>16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2AD55D-C848-4790-B414-5476DB7D45F1}"/>
            </a:ext>
          </a:extLst>
        </xdr:cNvPr>
        <xdr:cNvSpPr txBox="1"/>
      </xdr:nvSpPr>
      <xdr:spPr>
        <a:xfrm>
          <a:off x="514350" y="1041400"/>
          <a:ext cx="4286250" cy="1403350"/>
        </a:xfrm>
        <a:prstGeom prst="roundRect">
          <a:avLst/>
        </a:prstGeom>
        <a:ln>
          <a:noFill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法人単位でまとめて申請していただきますようお願いします。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2"/>
  <sheetViews>
    <sheetView showZeros="0" view="pageBreakPreview" topLeftCell="B1" zoomScale="60" zoomScaleNormal="100" workbookViewId="0">
      <selection activeCell="Y31" sqref="Y31:AB31"/>
    </sheetView>
  </sheetViews>
  <sheetFormatPr defaultColWidth="9" defaultRowHeight="13.2" x14ac:dyDescent="0.45"/>
  <cols>
    <col min="1" max="1" width="3.09765625" style="1" customWidth="1"/>
    <col min="2" max="7" width="6.09765625" style="1" customWidth="1"/>
    <col min="8" max="15" width="3.796875" style="1" customWidth="1"/>
    <col min="16" max="23" width="3.296875" style="1" customWidth="1"/>
    <col min="24" max="24" width="5.19921875" style="1" customWidth="1"/>
    <col min="25" max="28" width="3.09765625" style="1" customWidth="1"/>
    <col min="29" max="76" width="3.59765625" style="1" customWidth="1"/>
    <col min="77" max="16384" width="9" style="1"/>
  </cols>
  <sheetData>
    <row r="1" spans="2:31" ht="5.25" customHeight="1" x14ac:dyDescent="0.45"/>
    <row r="2" spans="2:31" ht="15" customHeight="1" x14ac:dyDescent="0.45">
      <c r="B2" s="1" t="s">
        <v>33</v>
      </c>
    </row>
    <row r="3" spans="2:31" ht="5.25" customHeight="1" x14ac:dyDescent="0.45"/>
    <row r="4" spans="2:31" ht="15" customHeight="1" x14ac:dyDescent="0.45">
      <c r="S4" s="2"/>
      <c r="T4" s="2"/>
      <c r="U4" s="2"/>
      <c r="V4" s="8" t="s">
        <v>4</v>
      </c>
      <c r="W4" s="27"/>
      <c r="X4" s="2" t="s">
        <v>5</v>
      </c>
      <c r="Y4" s="27"/>
      <c r="Z4" s="2" t="s">
        <v>6</v>
      </c>
      <c r="AA4" s="27"/>
      <c r="AB4" s="2" t="s">
        <v>7</v>
      </c>
      <c r="AC4" s="2"/>
      <c r="AD4" s="2"/>
      <c r="AE4" s="2"/>
    </row>
    <row r="5" spans="2:31" ht="5.25" customHeight="1" x14ac:dyDescent="0.45"/>
    <row r="6" spans="2:31" ht="15" customHeight="1" x14ac:dyDescent="0.45">
      <c r="B6" s="1" t="s">
        <v>0</v>
      </c>
    </row>
    <row r="7" spans="2:31" ht="5.25" customHeight="1" x14ac:dyDescent="0.45"/>
    <row r="8" spans="2:31" ht="15" customHeight="1" x14ac:dyDescent="0.45">
      <c r="M8" s="1" t="s">
        <v>1</v>
      </c>
      <c r="P8" s="43" t="s">
        <v>2</v>
      </c>
      <c r="Q8" s="43"/>
      <c r="R8" s="3" t="s">
        <v>23</v>
      </c>
      <c r="S8" s="42"/>
      <c r="T8" s="42"/>
      <c r="U8" s="2" t="s">
        <v>3</v>
      </c>
      <c r="V8" s="42"/>
      <c r="W8" s="42"/>
      <c r="X8" s="42"/>
    </row>
    <row r="9" spans="2:31" ht="15" customHeight="1" x14ac:dyDescent="0.45">
      <c r="P9" s="43" t="s">
        <v>22</v>
      </c>
      <c r="Q9" s="43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2:31" ht="15" customHeight="1" x14ac:dyDescent="0.45">
      <c r="P10" s="43"/>
      <c r="Q10" s="43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2:31" ht="15" customHeight="1" x14ac:dyDescent="0.45">
      <c r="P11" s="43" t="s">
        <v>97</v>
      </c>
      <c r="Q11" s="43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24"/>
      <c r="AD11" s="24"/>
      <c r="AE11" s="24"/>
    </row>
    <row r="12" spans="2:31" ht="15" customHeight="1" x14ac:dyDescent="0.45">
      <c r="P12" s="43"/>
      <c r="Q12" s="43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24"/>
      <c r="AD12" s="24"/>
      <c r="AE12" s="24"/>
    </row>
    <row r="13" spans="2:31" ht="15" customHeight="1" x14ac:dyDescent="0.45">
      <c r="P13" s="43" t="s">
        <v>98</v>
      </c>
      <c r="Q13" s="43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2:31" ht="5.25" customHeight="1" x14ac:dyDescent="0.45"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</row>
    <row r="15" spans="2:31" ht="15" customHeight="1" x14ac:dyDescent="0.45">
      <c r="P15" s="44" t="s">
        <v>32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25"/>
      <c r="AD15" s="25"/>
      <c r="AE15" s="25"/>
    </row>
    <row r="16" spans="2:31" ht="15" customHeight="1" x14ac:dyDescent="0.45"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25"/>
      <c r="AD16" s="25"/>
      <c r="AE16" s="25"/>
    </row>
    <row r="17" spans="1:31" ht="15" customHeight="1" x14ac:dyDescent="0.45"/>
    <row r="18" spans="1:31" ht="15" customHeight="1" x14ac:dyDescent="0.45">
      <c r="B18" s="48" t="s">
        <v>92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31" ht="15" customHeight="1" x14ac:dyDescent="0.45"/>
    <row r="20" spans="1:31" ht="15" customHeight="1" x14ac:dyDescent="0.45">
      <c r="B20" s="47" t="s">
        <v>93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24"/>
      <c r="AD20" s="24"/>
      <c r="AE20" s="24"/>
    </row>
    <row r="21" spans="1:31" ht="15" customHeight="1" x14ac:dyDescent="0.4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24"/>
      <c r="AD21" s="24"/>
      <c r="AE21" s="24"/>
    </row>
    <row r="22" spans="1:31" ht="5.25" customHeight="1" x14ac:dyDescent="0.45"/>
    <row r="23" spans="1:31" ht="15" customHeight="1" x14ac:dyDescent="0.45">
      <c r="B23" s="48" t="s">
        <v>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31" ht="5.25" customHeight="1" x14ac:dyDescent="0.45"/>
    <row r="25" spans="1:31" ht="15" customHeight="1" x14ac:dyDescent="0.45">
      <c r="B25" s="1" t="s">
        <v>9</v>
      </c>
      <c r="H25" s="2" t="s">
        <v>20</v>
      </c>
      <c r="I25" s="41">
        <f>Y60</f>
        <v>0</v>
      </c>
      <c r="J25" s="41"/>
      <c r="K25" s="41"/>
      <c r="L25" s="41"/>
      <c r="M25" s="1" t="s">
        <v>21</v>
      </c>
    </row>
    <row r="26" spans="1:31" ht="5.25" customHeight="1" x14ac:dyDescent="0.45"/>
    <row r="27" spans="1:31" ht="15" customHeight="1" x14ac:dyDescent="0.45">
      <c r="B27" s="1" t="s">
        <v>10</v>
      </c>
    </row>
    <row r="28" spans="1:31" ht="15" customHeight="1" x14ac:dyDescent="0.45">
      <c r="Y28" s="5"/>
      <c r="Z28" s="5"/>
      <c r="AA28" s="5"/>
      <c r="AB28" s="26" t="s">
        <v>16</v>
      </c>
    </row>
    <row r="29" spans="1:31" ht="15" customHeight="1" x14ac:dyDescent="0.45">
      <c r="B29" s="38" t="s">
        <v>12</v>
      </c>
      <c r="C29" s="38"/>
      <c r="D29" s="38"/>
      <c r="E29" s="38"/>
      <c r="F29" s="38"/>
      <c r="G29" s="38"/>
      <c r="H29" s="38" t="s">
        <v>13</v>
      </c>
      <c r="I29" s="38"/>
      <c r="J29" s="38"/>
      <c r="K29" s="38"/>
      <c r="L29" s="38"/>
      <c r="M29" s="38"/>
      <c r="N29" s="38"/>
      <c r="O29" s="38"/>
      <c r="P29" s="38" t="s">
        <v>14</v>
      </c>
      <c r="Q29" s="38"/>
      <c r="R29" s="38"/>
      <c r="S29" s="38"/>
      <c r="T29" s="38"/>
      <c r="U29" s="38"/>
      <c r="V29" s="38"/>
      <c r="W29" s="38"/>
      <c r="X29" s="29" t="s">
        <v>27</v>
      </c>
      <c r="Y29" s="38" t="s">
        <v>24</v>
      </c>
      <c r="Z29" s="38"/>
      <c r="AA29" s="38"/>
      <c r="AB29" s="38"/>
      <c r="AC29" s="6"/>
    </row>
    <row r="30" spans="1:31" ht="15" customHeight="1" x14ac:dyDescent="0.45">
      <c r="A30" s="1">
        <v>1</v>
      </c>
      <c r="B30" s="31"/>
      <c r="C30" s="32"/>
      <c r="D30" s="32"/>
      <c r="E30" s="32"/>
      <c r="F30" s="32"/>
      <c r="G30" s="33"/>
      <c r="H30" s="31"/>
      <c r="I30" s="32"/>
      <c r="J30" s="32"/>
      <c r="K30" s="32"/>
      <c r="L30" s="32"/>
      <c r="M30" s="32"/>
      <c r="N30" s="32"/>
      <c r="O30" s="33"/>
      <c r="P30" s="31"/>
      <c r="Q30" s="32"/>
      <c r="R30" s="32"/>
      <c r="S30" s="32"/>
      <c r="T30" s="32"/>
      <c r="U30" s="32"/>
      <c r="V30" s="32"/>
      <c r="W30" s="33"/>
      <c r="X30" s="30"/>
      <c r="Y30" s="34" t="b">
        <f>IF(COUNTIF(別表リスト!$A$14:$A$34,B30),VLOOKUP(B30,別表リスト!$A$14:$C$34,3,FALSE),IF(COUNTIF(別表リスト!$A$3:$A$13,B30),IF(30&gt;X30,別表リスト!$C$3,IF(AND(50&gt;X30,X30&gt;=30),別表リスト!$C$4,IF(AND(100&gt;X30,X30&gt;=50),別表リスト!$C$5,IF(X30&gt;=100,別表リスト!$C$6,""))))))</f>
        <v>0</v>
      </c>
      <c r="Z30" s="35"/>
      <c r="AA30" s="35"/>
      <c r="AB30" s="36"/>
    </row>
    <row r="31" spans="1:31" ht="15" customHeight="1" x14ac:dyDescent="0.45">
      <c r="A31" s="1">
        <v>2</v>
      </c>
      <c r="B31" s="31"/>
      <c r="C31" s="32"/>
      <c r="D31" s="32"/>
      <c r="E31" s="32"/>
      <c r="F31" s="32"/>
      <c r="G31" s="33"/>
      <c r="H31" s="31"/>
      <c r="I31" s="32"/>
      <c r="J31" s="32"/>
      <c r="K31" s="32"/>
      <c r="L31" s="32"/>
      <c r="M31" s="32"/>
      <c r="N31" s="32"/>
      <c r="O31" s="33"/>
      <c r="P31" s="31"/>
      <c r="Q31" s="32"/>
      <c r="R31" s="32"/>
      <c r="S31" s="32"/>
      <c r="T31" s="32"/>
      <c r="U31" s="32"/>
      <c r="V31" s="32"/>
      <c r="W31" s="33"/>
      <c r="X31" s="30"/>
      <c r="Y31" s="34" t="b">
        <f>IF(COUNTIF(別表リスト!$A$14:$A$34,B31),VLOOKUP(B31,別表リスト!$A$14:$C$34,3,FALSE),IF(COUNTIF(別表リスト!$A$3:$A$13,B31),IF(30&gt;X31,別表リスト!$C$3,IF(AND(50&gt;X31,X31&gt;=30),別表リスト!$C$4,IF(AND(100&gt;X31,X31&gt;=50),別表リスト!$C$5,IF(X31&gt;=100,別表リスト!$C$6,""))))))</f>
        <v>0</v>
      </c>
      <c r="Z31" s="35"/>
      <c r="AA31" s="35"/>
      <c r="AB31" s="36"/>
    </row>
    <row r="32" spans="1:31" ht="15" customHeight="1" x14ac:dyDescent="0.45">
      <c r="A32" s="1">
        <v>3</v>
      </c>
      <c r="B32" s="31"/>
      <c r="C32" s="32"/>
      <c r="D32" s="32"/>
      <c r="E32" s="32"/>
      <c r="F32" s="32"/>
      <c r="G32" s="33"/>
      <c r="H32" s="31"/>
      <c r="I32" s="32"/>
      <c r="J32" s="32"/>
      <c r="K32" s="32"/>
      <c r="L32" s="32"/>
      <c r="M32" s="32"/>
      <c r="N32" s="32"/>
      <c r="O32" s="33"/>
      <c r="P32" s="31"/>
      <c r="Q32" s="32"/>
      <c r="R32" s="32"/>
      <c r="S32" s="32"/>
      <c r="T32" s="32"/>
      <c r="U32" s="32"/>
      <c r="V32" s="32"/>
      <c r="W32" s="33"/>
      <c r="X32" s="30"/>
      <c r="Y32" s="34" t="b">
        <f>IF(COUNTIF(別表リスト!$A$14:$A$34,B32),VLOOKUP(B32,別表リスト!$A$14:$C$34,3,FALSE),IF(COUNTIF(別表リスト!$A$3:$A$13,B32),IF(30&gt;X32,別表リスト!$C$3,IF(AND(50&gt;X32,X32&gt;=30),別表リスト!$C$4,IF(AND(100&gt;X32,X32&gt;=50),別表リスト!$C$5,IF(X32&gt;=100,別表リスト!$C$6,""))))))</f>
        <v>0</v>
      </c>
      <c r="Z32" s="35"/>
      <c r="AA32" s="35"/>
      <c r="AB32" s="36"/>
    </row>
    <row r="33" spans="1:28" ht="15" customHeight="1" x14ac:dyDescent="0.45">
      <c r="A33" s="1">
        <v>4</v>
      </c>
      <c r="B33" s="31"/>
      <c r="C33" s="32"/>
      <c r="D33" s="32"/>
      <c r="E33" s="32"/>
      <c r="F33" s="32"/>
      <c r="G33" s="33"/>
      <c r="H33" s="31"/>
      <c r="I33" s="32"/>
      <c r="J33" s="32"/>
      <c r="K33" s="32"/>
      <c r="L33" s="32"/>
      <c r="M33" s="32"/>
      <c r="N33" s="32"/>
      <c r="O33" s="33"/>
      <c r="P33" s="31"/>
      <c r="Q33" s="32"/>
      <c r="R33" s="32"/>
      <c r="S33" s="32"/>
      <c r="T33" s="32"/>
      <c r="U33" s="32"/>
      <c r="V33" s="32"/>
      <c r="W33" s="33"/>
      <c r="X33" s="30"/>
      <c r="Y33" s="34" t="b">
        <f>IF(COUNTIF(別表リスト!$A$14:$A$34,B33),VLOOKUP(B33,別表リスト!$A$14:$C$34,3,FALSE),IF(COUNTIF(別表リスト!$A$3:$A$13,B33),IF(30&gt;X33,別表リスト!$C$3,IF(AND(50&gt;X33,X33&gt;=30),別表リスト!$C$4,IF(AND(100&gt;X33,X33&gt;=50),別表リスト!$C$5,IF(X33&gt;=100,別表リスト!$C$6,""))))))</f>
        <v>0</v>
      </c>
      <c r="Z33" s="35"/>
      <c r="AA33" s="35"/>
      <c r="AB33" s="36"/>
    </row>
    <row r="34" spans="1:28" ht="15" customHeight="1" x14ac:dyDescent="0.45">
      <c r="A34" s="1">
        <v>5</v>
      </c>
      <c r="B34" s="31"/>
      <c r="C34" s="32"/>
      <c r="D34" s="32"/>
      <c r="E34" s="32"/>
      <c r="F34" s="32"/>
      <c r="G34" s="33"/>
      <c r="H34" s="31"/>
      <c r="I34" s="32"/>
      <c r="J34" s="32"/>
      <c r="K34" s="32"/>
      <c r="L34" s="32"/>
      <c r="M34" s="32"/>
      <c r="N34" s="32"/>
      <c r="O34" s="33"/>
      <c r="P34" s="31"/>
      <c r="Q34" s="32"/>
      <c r="R34" s="32"/>
      <c r="S34" s="32"/>
      <c r="T34" s="32"/>
      <c r="U34" s="32"/>
      <c r="V34" s="32"/>
      <c r="W34" s="33"/>
      <c r="X34" s="30"/>
      <c r="Y34" s="34" t="b">
        <f>IF(COUNTIF(別表リスト!$A$14:$A$34,B34),VLOOKUP(B34,別表リスト!$A$14:$C$34,3,FALSE),IF(COUNTIF(別表リスト!$A$3:$A$13,B34),IF(30&gt;X34,別表リスト!$C$3,IF(AND(50&gt;X34,X34&gt;=30),別表リスト!$C$4,IF(AND(100&gt;X34,X34&gt;=50),別表リスト!$C$5,IF(X34&gt;=100,別表リスト!$C$6,""))))))</f>
        <v>0</v>
      </c>
      <c r="Z34" s="35"/>
      <c r="AA34" s="35"/>
      <c r="AB34" s="36"/>
    </row>
    <row r="35" spans="1:28" ht="15" customHeight="1" x14ac:dyDescent="0.45">
      <c r="A35" s="1">
        <v>6</v>
      </c>
      <c r="B35" s="31"/>
      <c r="C35" s="32"/>
      <c r="D35" s="32"/>
      <c r="E35" s="32"/>
      <c r="F35" s="32"/>
      <c r="G35" s="33"/>
      <c r="H35" s="31"/>
      <c r="I35" s="32"/>
      <c r="J35" s="32"/>
      <c r="K35" s="32"/>
      <c r="L35" s="32"/>
      <c r="M35" s="32"/>
      <c r="N35" s="32"/>
      <c r="O35" s="33"/>
      <c r="P35" s="31"/>
      <c r="Q35" s="32"/>
      <c r="R35" s="32"/>
      <c r="S35" s="32"/>
      <c r="T35" s="32"/>
      <c r="U35" s="32"/>
      <c r="V35" s="32"/>
      <c r="W35" s="33"/>
      <c r="X35" s="30"/>
      <c r="Y35" s="34" t="b">
        <f>IF(COUNTIF(別表リスト!$A$14:$A$34,B35),VLOOKUP(B35,別表リスト!$A$14:$C$34,3,FALSE),IF(COUNTIF(別表リスト!$A$3:$A$13,B35),IF(30&gt;X35,別表リスト!$C$3,IF(AND(50&gt;X35,X35&gt;=30),別表リスト!$C$4,IF(AND(100&gt;X35,X35&gt;=50),別表リスト!$C$5,IF(X35&gt;=100,別表リスト!$C$6,""))))))</f>
        <v>0</v>
      </c>
      <c r="Z35" s="35"/>
      <c r="AA35" s="35"/>
      <c r="AB35" s="36"/>
    </row>
    <row r="36" spans="1:28" ht="15" customHeight="1" x14ac:dyDescent="0.45">
      <c r="A36" s="1">
        <v>7</v>
      </c>
      <c r="B36" s="31"/>
      <c r="C36" s="32"/>
      <c r="D36" s="32"/>
      <c r="E36" s="32"/>
      <c r="F36" s="32"/>
      <c r="G36" s="33"/>
      <c r="H36" s="31"/>
      <c r="I36" s="32"/>
      <c r="J36" s="32"/>
      <c r="K36" s="32"/>
      <c r="L36" s="32"/>
      <c r="M36" s="32"/>
      <c r="N36" s="32"/>
      <c r="O36" s="33"/>
      <c r="P36" s="31"/>
      <c r="Q36" s="32"/>
      <c r="R36" s="32"/>
      <c r="S36" s="32"/>
      <c r="T36" s="32"/>
      <c r="U36" s="32"/>
      <c r="V36" s="32"/>
      <c r="W36" s="33"/>
      <c r="X36" s="30"/>
      <c r="Y36" s="34" t="b">
        <f>IF(COUNTIF(別表リスト!$A$14:$A$34,B36),VLOOKUP(B36,別表リスト!$A$14:$C$34,3,FALSE),IF(COUNTIF(別表リスト!$A$3:$A$13,B36),IF(30&gt;X36,別表リスト!$C$3,IF(AND(50&gt;X36,X36&gt;=30),別表リスト!$C$4,IF(AND(100&gt;X36,X36&gt;=50),別表リスト!$C$5,IF(X36&gt;=100,別表リスト!$C$6,""))))))</f>
        <v>0</v>
      </c>
      <c r="Z36" s="35"/>
      <c r="AA36" s="35"/>
      <c r="AB36" s="36"/>
    </row>
    <row r="37" spans="1:28" ht="15" customHeight="1" x14ac:dyDescent="0.45">
      <c r="A37" s="1">
        <v>8</v>
      </c>
      <c r="B37" s="31"/>
      <c r="C37" s="32"/>
      <c r="D37" s="32"/>
      <c r="E37" s="32"/>
      <c r="F37" s="32"/>
      <c r="G37" s="33"/>
      <c r="H37" s="31"/>
      <c r="I37" s="32"/>
      <c r="J37" s="32"/>
      <c r="K37" s="32"/>
      <c r="L37" s="32"/>
      <c r="M37" s="32"/>
      <c r="N37" s="32"/>
      <c r="O37" s="33"/>
      <c r="P37" s="31"/>
      <c r="Q37" s="32"/>
      <c r="R37" s="32"/>
      <c r="S37" s="32"/>
      <c r="T37" s="32"/>
      <c r="U37" s="32"/>
      <c r="V37" s="32"/>
      <c r="W37" s="33"/>
      <c r="X37" s="30"/>
      <c r="Y37" s="34" t="b">
        <f>IF(COUNTIF(別表リスト!$A$14:$A$34,B37),VLOOKUP(B37,別表リスト!$A$14:$C$34,3,FALSE),IF(COUNTIF(別表リスト!$A$3:$A$13,B37),IF(30&gt;X37,別表リスト!$C$3,IF(AND(50&gt;X37,X37&gt;=30),別表リスト!$C$4,IF(AND(100&gt;X37,X37&gt;=50),別表リスト!$C$5,IF(X37&gt;=100,別表リスト!$C$6,""))))))</f>
        <v>0</v>
      </c>
      <c r="Z37" s="35"/>
      <c r="AA37" s="35"/>
      <c r="AB37" s="36"/>
    </row>
    <row r="38" spans="1:28" ht="15" customHeight="1" x14ac:dyDescent="0.45">
      <c r="A38" s="1">
        <v>9</v>
      </c>
      <c r="B38" s="31"/>
      <c r="C38" s="32"/>
      <c r="D38" s="32"/>
      <c r="E38" s="32"/>
      <c r="F38" s="32"/>
      <c r="G38" s="33"/>
      <c r="H38" s="31"/>
      <c r="I38" s="32"/>
      <c r="J38" s="32"/>
      <c r="K38" s="32"/>
      <c r="L38" s="32"/>
      <c r="M38" s="32"/>
      <c r="N38" s="32"/>
      <c r="O38" s="33"/>
      <c r="P38" s="31"/>
      <c r="Q38" s="32"/>
      <c r="R38" s="32"/>
      <c r="S38" s="32"/>
      <c r="T38" s="32"/>
      <c r="U38" s="32"/>
      <c r="V38" s="32"/>
      <c r="W38" s="33"/>
      <c r="X38" s="30"/>
      <c r="Y38" s="34" t="b">
        <f>IF(COUNTIF(別表リスト!$A$14:$A$34,B38),VLOOKUP(B38,別表リスト!$A$14:$C$34,3,FALSE),IF(COUNTIF(別表リスト!$A$3:$A$13,B38),IF(30&gt;X38,別表リスト!$C$3,IF(AND(50&gt;X38,X38&gt;=30),別表リスト!$C$4,IF(AND(100&gt;X38,X38&gt;=50),別表リスト!$C$5,IF(X38&gt;=100,別表リスト!$C$6,""))))))</f>
        <v>0</v>
      </c>
      <c r="Z38" s="35"/>
      <c r="AA38" s="35"/>
      <c r="AB38" s="36"/>
    </row>
    <row r="39" spans="1:28" ht="15" customHeight="1" x14ac:dyDescent="0.45">
      <c r="A39" s="1">
        <v>10</v>
      </c>
      <c r="B39" s="31"/>
      <c r="C39" s="32"/>
      <c r="D39" s="32"/>
      <c r="E39" s="32"/>
      <c r="F39" s="32"/>
      <c r="G39" s="33"/>
      <c r="H39" s="31"/>
      <c r="I39" s="32"/>
      <c r="J39" s="32"/>
      <c r="K39" s="32"/>
      <c r="L39" s="32"/>
      <c r="M39" s="32"/>
      <c r="N39" s="32"/>
      <c r="O39" s="33"/>
      <c r="P39" s="31"/>
      <c r="Q39" s="32"/>
      <c r="R39" s="32"/>
      <c r="S39" s="32"/>
      <c r="T39" s="32"/>
      <c r="U39" s="32"/>
      <c r="V39" s="32"/>
      <c r="W39" s="33"/>
      <c r="X39" s="30"/>
      <c r="Y39" s="34" t="b">
        <f>IF(COUNTIF(別表リスト!$A$14:$A$34,B39),VLOOKUP(B39,別表リスト!$A$14:$C$34,3,FALSE),IF(COUNTIF(別表リスト!$A$3:$A$13,B39),IF(30&gt;X39,別表リスト!$C$3,IF(AND(50&gt;X39,X39&gt;=30),別表リスト!$C$4,IF(AND(100&gt;X39,X39&gt;=50),別表リスト!$C$5,IF(X39&gt;=100,別表リスト!$C$6,""))))))</f>
        <v>0</v>
      </c>
      <c r="Z39" s="35"/>
      <c r="AA39" s="35"/>
      <c r="AB39" s="36"/>
    </row>
    <row r="40" spans="1:28" ht="15" customHeight="1" x14ac:dyDescent="0.45">
      <c r="A40" s="1">
        <v>11</v>
      </c>
      <c r="B40" s="31"/>
      <c r="C40" s="32"/>
      <c r="D40" s="32"/>
      <c r="E40" s="32"/>
      <c r="F40" s="32"/>
      <c r="G40" s="33"/>
      <c r="H40" s="31"/>
      <c r="I40" s="32"/>
      <c r="J40" s="32"/>
      <c r="K40" s="32"/>
      <c r="L40" s="32"/>
      <c r="M40" s="32"/>
      <c r="N40" s="32"/>
      <c r="O40" s="33"/>
      <c r="P40" s="31"/>
      <c r="Q40" s="32"/>
      <c r="R40" s="32"/>
      <c r="S40" s="32"/>
      <c r="T40" s="32"/>
      <c r="U40" s="32"/>
      <c r="V40" s="32"/>
      <c r="W40" s="33"/>
      <c r="X40" s="30"/>
      <c r="Y40" s="34" t="b">
        <f>IF(COUNTIF(別表リスト!$A$14:$A$34,B40),VLOOKUP(B40,別表リスト!$A$14:$C$34,3,FALSE),IF(COUNTIF(別表リスト!$A$3:$A$13,B40),IF(30&gt;X40,別表リスト!$C$3,IF(AND(50&gt;X40,X40&gt;=30),別表リスト!$C$4,IF(AND(100&gt;X40,X40&gt;=50),別表リスト!$C$5,IF(X40&gt;=100,別表リスト!$C$6,""))))))</f>
        <v>0</v>
      </c>
      <c r="Z40" s="35"/>
      <c r="AA40" s="35"/>
      <c r="AB40" s="36"/>
    </row>
    <row r="41" spans="1:28" ht="15" customHeight="1" x14ac:dyDescent="0.45">
      <c r="A41" s="1">
        <v>12</v>
      </c>
      <c r="B41" s="31"/>
      <c r="C41" s="32"/>
      <c r="D41" s="32"/>
      <c r="E41" s="32"/>
      <c r="F41" s="32"/>
      <c r="G41" s="33"/>
      <c r="H41" s="31"/>
      <c r="I41" s="32"/>
      <c r="J41" s="32"/>
      <c r="K41" s="32"/>
      <c r="L41" s="32"/>
      <c r="M41" s="32"/>
      <c r="N41" s="32"/>
      <c r="O41" s="33"/>
      <c r="P41" s="31"/>
      <c r="Q41" s="32"/>
      <c r="R41" s="32"/>
      <c r="S41" s="32"/>
      <c r="T41" s="32"/>
      <c r="U41" s="32"/>
      <c r="V41" s="32"/>
      <c r="W41" s="33"/>
      <c r="X41" s="30"/>
      <c r="Y41" s="34" t="b">
        <f>IF(COUNTIF(別表リスト!$A$14:$A$34,B41),VLOOKUP(B41,別表リスト!$A$14:$C$34,3,FALSE),IF(COUNTIF(別表リスト!$A$3:$A$13,B41),IF(30&gt;X41,別表リスト!$C$3,IF(AND(50&gt;X41,X41&gt;=30),別表リスト!$C$4,IF(AND(100&gt;X41,X41&gt;=50),別表リスト!$C$5,IF(X41&gt;=100,別表リスト!$C$6,""))))))</f>
        <v>0</v>
      </c>
      <c r="Z41" s="35"/>
      <c r="AA41" s="35"/>
      <c r="AB41" s="36"/>
    </row>
    <row r="42" spans="1:28" ht="15" customHeight="1" x14ac:dyDescent="0.45">
      <c r="A42" s="1">
        <v>13</v>
      </c>
      <c r="B42" s="31"/>
      <c r="C42" s="32"/>
      <c r="D42" s="32"/>
      <c r="E42" s="32"/>
      <c r="F42" s="32"/>
      <c r="G42" s="33"/>
      <c r="H42" s="31"/>
      <c r="I42" s="32"/>
      <c r="J42" s="32"/>
      <c r="K42" s="32"/>
      <c r="L42" s="32"/>
      <c r="M42" s="32"/>
      <c r="N42" s="32"/>
      <c r="O42" s="33"/>
      <c r="P42" s="31"/>
      <c r="Q42" s="32"/>
      <c r="R42" s="32"/>
      <c r="S42" s="32"/>
      <c r="T42" s="32"/>
      <c r="U42" s="32"/>
      <c r="V42" s="32"/>
      <c r="W42" s="33"/>
      <c r="X42" s="30"/>
      <c r="Y42" s="34" t="b">
        <f>IF(COUNTIF(別表リスト!$A$14:$A$34,B42),VLOOKUP(B42,別表リスト!$A$14:$C$34,3,FALSE),IF(COUNTIF(別表リスト!$A$3:$A$13,B42),IF(30&gt;X42,別表リスト!$C$3,IF(AND(50&gt;X42,X42&gt;=30),別表リスト!$C$4,IF(AND(100&gt;X42,X42&gt;=50),別表リスト!$C$5,IF(X42&gt;=100,別表リスト!$C$6,""))))))</f>
        <v>0</v>
      </c>
      <c r="Z42" s="35"/>
      <c r="AA42" s="35"/>
      <c r="AB42" s="36"/>
    </row>
    <row r="43" spans="1:28" ht="15" customHeight="1" x14ac:dyDescent="0.45">
      <c r="A43" s="1">
        <v>14</v>
      </c>
      <c r="B43" s="31"/>
      <c r="C43" s="32"/>
      <c r="D43" s="32"/>
      <c r="E43" s="32"/>
      <c r="F43" s="32"/>
      <c r="G43" s="33"/>
      <c r="H43" s="31"/>
      <c r="I43" s="32"/>
      <c r="J43" s="32"/>
      <c r="K43" s="32"/>
      <c r="L43" s="32"/>
      <c r="M43" s="32"/>
      <c r="N43" s="32"/>
      <c r="O43" s="33"/>
      <c r="P43" s="31"/>
      <c r="Q43" s="32"/>
      <c r="R43" s="32"/>
      <c r="S43" s="32"/>
      <c r="T43" s="32"/>
      <c r="U43" s="32"/>
      <c r="V43" s="32"/>
      <c r="W43" s="33"/>
      <c r="X43" s="30"/>
      <c r="Y43" s="34" t="b">
        <f>IF(COUNTIF(別表リスト!$A$14:$A$34,B43),VLOOKUP(B43,別表リスト!$A$14:$C$34,3,FALSE),IF(COUNTIF(別表リスト!$A$3:$A$13,B43),IF(30&gt;X43,別表リスト!$C$3,IF(AND(50&gt;X43,X43&gt;=30),別表リスト!$C$4,IF(AND(100&gt;X43,X43&gt;=50),別表リスト!$C$5,IF(X43&gt;=100,別表リスト!$C$6,""))))))</f>
        <v>0</v>
      </c>
      <c r="Z43" s="35"/>
      <c r="AA43" s="35"/>
      <c r="AB43" s="36"/>
    </row>
    <row r="44" spans="1:28" ht="15" customHeight="1" x14ac:dyDescent="0.45">
      <c r="A44" s="1">
        <v>15</v>
      </c>
      <c r="B44" s="31"/>
      <c r="C44" s="32"/>
      <c r="D44" s="32"/>
      <c r="E44" s="32"/>
      <c r="F44" s="32"/>
      <c r="G44" s="33"/>
      <c r="H44" s="31"/>
      <c r="I44" s="32"/>
      <c r="J44" s="32"/>
      <c r="K44" s="32"/>
      <c r="L44" s="32"/>
      <c r="M44" s="32"/>
      <c r="N44" s="32"/>
      <c r="O44" s="33"/>
      <c r="P44" s="31"/>
      <c r="Q44" s="32"/>
      <c r="R44" s="32"/>
      <c r="S44" s="32"/>
      <c r="T44" s="32"/>
      <c r="U44" s="32"/>
      <c r="V44" s="32"/>
      <c r="W44" s="33"/>
      <c r="X44" s="30"/>
      <c r="Y44" s="34" t="b">
        <f>IF(COUNTIF(別表リスト!$A$14:$A$34,B44),VLOOKUP(B44,別表リスト!$A$14:$C$34,3,FALSE),IF(COUNTIF(別表リスト!$A$3:$A$13,B44),IF(30&gt;X44,別表リスト!$C$3,IF(AND(50&gt;X44,X44&gt;=30),別表リスト!$C$4,IF(AND(100&gt;X44,X44&gt;=50),別表リスト!$C$5,IF(X44&gt;=100,別表リスト!$C$6,""))))))</f>
        <v>0</v>
      </c>
      <c r="Z44" s="35"/>
      <c r="AA44" s="35"/>
      <c r="AB44" s="36"/>
    </row>
    <row r="45" spans="1:28" ht="15" customHeight="1" x14ac:dyDescent="0.45">
      <c r="A45" s="1">
        <v>16</v>
      </c>
      <c r="B45" s="31"/>
      <c r="C45" s="32"/>
      <c r="D45" s="32"/>
      <c r="E45" s="32"/>
      <c r="F45" s="32"/>
      <c r="G45" s="33"/>
      <c r="H45" s="31"/>
      <c r="I45" s="32"/>
      <c r="J45" s="32"/>
      <c r="K45" s="32"/>
      <c r="L45" s="32"/>
      <c r="M45" s="32"/>
      <c r="N45" s="32"/>
      <c r="O45" s="33"/>
      <c r="P45" s="31"/>
      <c r="Q45" s="32"/>
      <c r="R45" s="32"/>
      <c r="S45" s="32"/>
      <c r="T45" s="32"/>
      <c r="U45" s="32"/>
      <c r="V45" s="32"/>
      <c r="W45" s="33"/>
      <c r="X45" s="30"/>
      <c r="Y45" s="34" t="b">
        <f>IF(COUNTIF(別表リスト!$A$14:$A$34,B45),VLOOKUP(B45,別表リスト!$A$14:$C$34,3,FALSE),IF(COUNTIF(別表リスト!$A$3:$A$13,B45),IF(30&gt;X45,別表リスト!$C$3,IF(AND(50&gt;X45,X45&gt;=30),別表リスト!$C$4,IF(AND(100&gt;X45,X45&gt;=50),別表リスト!$C$5,IF(X45&gt;=100,別表リスト!$C$6,""))))))</f>
        <v>0</v>
      </c>
      <c r="Z45" s="35"/>
      <c r="AA45" s="35"/>
      <c r="AB45" s="36"/>
    </row>
    <row r="46" spans="1:28" ht="15" customHeight="1" x14ac:dyDescent="0.45">
      <c r="A46" s="1">
        <v>17</v>
      </c>
      <c r="B46" s="31"/>
      <c r="C46" s="32"/>
      <c r="D46" s="32"/>
      <c r="E46" s="32"/>
      <c r="F46" s="32"/>
      <c r="G46" s="33"/>
      <c r="H46" s="31"/>
      <c r="I46" s="32"/>
      <c r="J46" s="32"/>
      <c r="K46" s="32"/>
      <c r="L46" s="32"/>
      <c r="M46" s="32"/>
      <c r="N46" s="32"/>
      <c r="O46" s="33"/>
      <c r="P46" s="31"/>
      <c r="Q46" s="32"/>
      <c r="R46" s="32"/>
      <c r="S46" s="32"/>
      <c r="T46" s="32"/>
      <c r="U46" s="32"/>
      <c r="V46" s="32"/>
      <c r="W46" s="33"/>
      <c r="X46" s="30"/>
      <c r="Y46" s="34" t="b">
        <f>IF(COUNTIF(別表リスト!$A$14:$A$34,B46),VLOOKUP(B46,別表リスト!$A$14:$C$34,3,FALSE),IF(COUNTIF(別表リスト!$A$3:$A$13,B46),IF(30&gt;X46,別表リスト!$C$3,IF(AND(50&gt;X46,X46&gt;=30),別表リスト!$C$4,IF(AND(100&gt;X46,X46&gt;=50),別表リスト!$C$5,IF(X46&gt;=100,別表リスト!$C$6,""))))))</f>
        <v>0</v>
      </c>
      <c r="Z46" s="35"/>
      <c r="AA46" s="35"/>
      <c r="AB46" s="36"/>
    </row>
    <row r="47" spans="1:28" ht="15" customHeight="1" x14ac:dyDescent="0.45">
      <c r="A47" s="1">
        <v>18</v>
      </c>
      <c r="B47" s="31"/>
      <c r="C47" s="32"/>
      <c r="D47" s="32"/>
      <c r="E47" s="32"/>
      <c r="F47" s="32"/>
      <c r="G47" s="33"/>
      <c r="H47" s="31"/>
      <c r="I47" s="32"/>
      <c r="J47" s="32"/>
      <c r="K47" s="32"/>
      <c r="L47" s="32"/>
      <c r="M47" s="32"/>
      <c r="N47" s="32"/>
      <c r="O47" s="33"/>
      <c r="P47" s="31"/>
      <c r="Q47" s="32"/>
      <c r="R47" s="32"/>
      <c r="S47" s="32"/>
      <c r="T47" s="32"/>
      <c r="U47" s="32"/>
      <c r="V47" s="32"/>
      <c r="W47" s="33"/>
      <c r="X47" s="30"/>
      <c r="Y47" s="34" t="b">
        <f>IF(COUNTIF(別表リスト!$A$14:$A$34,B47),VLOOKUP(B47,別表リスト!$A$14:$C$34,3,FALSE),IF(COUNTIF(別表リスト!$A$3:$A$13,B47),IF(30&gt;X47,別表リスト!$C$3,IF(AND(50&gt;X47,X47&gt;=30),別表リスト!$C$4,IF(AND(100&gt;X47,X47&gt;=50),別表リスト!$C$5,IF(X47&gt;=100,別表リスト!$C$6,""))))))</f>
        <v>0</v>
      </c>
      <c r="Z47" s="35"/>
      <c r="AA47" s="35"/>
      <c r="AB47" s="36"/>
    </row>
    <row r="48" spans="1:28" ht="15" customHeight="1" x14ac:dyDescent="0.45">
      <c r="A48" s="1">
        <v>19</v>
      </c>
      <c r="B48" s="31"/>
      <c r="C48" s="32"/>
      <c r="D48" s="32"/>
      <c r="E48" s="32"/>
      <c r="F48" s="32"/>
      <c r="G48" s="33"/>
      <c r="H48" s="31"/>
      <c r="I48" s="32"/>
      <c r="J48" s="32"/>
      <c r="K48" s="32"/>
      <c r="L48" s="32"/>
      <c r="M48" s="32"/>
      <c r="N48" s="32"/>
      <c r="O48" s="33"/>
      <c r="P48" s="31"/>
      <c r="Q48" s="32"/>
      <c r="R48" s="32"/>
      <c r="S48" s="32"/>
      <c r="T48" s="32"/>
      <c r="U48" s="32"/>
      <c r="V48" s="32"/>
      <c r="W48" s="33"/>
      <c r="X48" s="30"/>
      <c r="Y48" s="34" t="b">
        <f>IF(COUNTIF(別表リスト!$A$14:$A$34,B48),VLOOKUP(B48,別表リスト!$A$14:$C$34,3,FALSE),IF(COUNTIF(別表リスト!$A$3:$A$13,B48),IF(30&gt;X48,別表リスト!$C$3,IF(AND(50&gt;X48,X48&gt;=30),別表リスト!$C$4,IF(AND(100&gt;X48,X48&gt;=50),別表リスト!$C$5,IF(X48&gt;=100,別表リスト!$C$6,""))))))</f>
        <v>0</v>
      </c>
      <c r="Z48" s="35"/>
      <c r="AA48" s="35"/>
      <c r="AB48" s="36"/>
    </row>
    <row r="49" spans="1:28" ht="15" customHeight="1" x14ac:dyDescent="0.45">
      <c r="A49" s="1">
        <v>20</v>
      </c>
      <c r="B49" s="31"/>
      <c r="C49" s="32"/>
      <c r="D49" s="32"/>
      <c r="E49" s="32"/>
      <c r="F49" s="32"/>
      <c r="G49" s="33"/>
      <c r="H49" s="31"/>
      <c r="I49" s="32"/>
      <c r="J49" s="32"/>
      <c r="K49" s="32"/>
      <c r="L49" s="32"/>
      <c r="M49" s="32"/>
      <c r="N49" s="32"/>
      <c r="O49" s="33"/>
      <c r="P49" s="31"/>
      <c r="Q49" s="32"/>
      <c r="R49" s="32"/>
      <c r="S49" s="32"/>
      <c r="T49" s="32"/>
      <c r="U49" s="32"/>
      <c r="V49" s="32"/>
      <c r="W49" s="33"/>
      <c r="X49" s="30"/>
      <c r="Y49" s="34" t="b">
        <f>IF(COUNTIF(別表リスト!$A$14:$A$34,B49),VLOOKUP(B49,別表リスト!$A$14:$C$34,3,FALSE),IF(COUNTIF(別表リスト!$A$3:$A$13,B49),IF(30&gt;X49,別表リスト!$C$3,IF(AND(50&gt;X49,X49&gt;=30),別表リスト!$C$4,IF(AND(100&gt;X49,X49&gt;=50),別表リスト!$C$5,IF(X49&gt;=100,別表リスト!$C$6,""))))))</f>
        <v>0</v>
      </c>
      <c r="Z49" s="35"/>
      <c r="AA49" s="35"/>
      <c r="AB49" s="36"/>
    </row>
    <row r="50" spans="1:28" ht="15" customHeight="1" x14ac:dyDescent="0.45">
      <c r="A50" s="1">
        <v>21</v>
      </c>
      <c r="B50" s="31"/>
      <c r="C50" s="32"/>
      <c r="D50" s="32"/>
      <c r="E50" s="32"/>
      <c r="F50" s="32"/>
      <c r="G50" s="33"/>
      <c r="H50" s="31"/>
      <c r="I50" s="32"/>
      <c r="J50" s="32"/>
      <c r="K50" s="32"/>
      <c r="L50" s="32"/>
      <c r="M50" s="32"/>
      <c r="N50" s="32"/>
      <c r="O50" s="33"/>
      <c r="P50" s="31"/>
      <c r="Q50" s="32"/>
      <c r="R50" s="32"/>
      <c r="S50" s="32"/>
      <c r="T50" s="32"/>
      <c r="U50" s="32"/>
      <c r="V50" s="32"/>
      <c r="W50" s="33"/>
      <c r="X50" s="30"/>
      <c r="Y50" s="34" t="b">
        <f>IF(COUNTIF(別表リスト!$A$14:$A$34,B50),VLOOKUP(B50,別表リスト!$A$14:$C$34,3,FALSE),IF(COUNTIF(別表リスト!$A$3:$A$13,B50),IF(30&gt;X50,別表リスト!$C$3,IF(AND(50&gt;X50,X50&gt;=30),別表リスト!$C$4,IF(AND(100&gt;X50,X50&gt;=50),別表リスト!$C$5,IF(X50&gt;=100,別表リスト!$C$6,""))))))</f>
        <v>0</v>
      </c>
      <c r="Z50" s="35"/>
      <c r="AA50" s="35"/>
      <c r="AB50" s="36"/>
    </row>
    <row r="51" spans="1:28" ht="15" customHeight="1" x14ac:dyDescent="0.45">
      <c r="A51" s="1">
        <v>22</v>
      </c>
      <c r="B51" s="31"/>
      <c r="C51" s="32"/>
      <c r="D51" s="32"/>
      <c r="E51" s="32"/>
      <c r="F51" s="32"/>
      <c r="G51" s="33"/>
      <c r="H51" s="31"/>
      <c r="I51" s="32"/>
      <c r="J51" s="32"/>
      <c r="K51" s="32"/>
      <c r="L51" s="32"/>
      <c r="M51" s="32"/>
      <c r="N51" s="32"/>
      <c r="O51" s="33"/>
      <c r="P51" s="31"/>
      <c r="Q51" s="32"/>
      <c r="R51" s="32"/>
      <c r="S51" s="32"/>
      <c r="T51" s="32"/>
      <c r="U51" s="32"/>
      <c r="V51" s="32"/>
      <c r="W51" s="33"/>
      <c r="X51" s="30"/>
      <c r="Y51" s="34" t="b">
        <f>IF(COUNTIF(別表リスト!$A$14:$A$34,B51),VLOOKUP(B51,別表リスト!$A$14:$C$34,3,FALSE),IF(COUNTIF(別表リスト!$A$3:$A$13,B51),IF(30&gt;X51,別表リスト!$C$3,IF(AND(50&gt;X51,X51&gt;=30),別表リスト!$C$4,IF(AND(100&gt;X51,X51&gt;=50),別表リスト!$C$5,IF(X51&gt;=100,別表リスト!$C$6,""))))))</f>
        <v>0</v>
      </c>
      <c r="Z51" s="35"/>
      <c r="AA51" s="35"/>
      <c r="AB51" s="36"/>
    </row>
    <row r="52" spans="1:28" ht="15" customHeight="1" x14ac:dyDescent="0.45">
      <c r="A52" s="1">
        <v>23</v>
      </c>
      <c r="B52" s="31"/>
      <c r="C52" s="32"/>
      <c r="D52" s="32"/>
      <c r="E52" s="32"/>
      <c r="F52" s="32"/>
      <c r="G52" s="33"/>
      <c r="H52" s="31"/>
      <c r="I52" s="32"/>
      <c r="J52" s="32"/>
      <c r="K52" s="32"/>
      <c r="L52" s="32"/>
      <c r="M52" s="32"/>
      <c r="N52" s="32"/>
      <c r="O52" s="33"/>
      <c r="P52" s="31"/>
      <c r="Q52" s="32"/>
      <c r="R52" s="32"/>
      <c r="S52" s="32"/>
      <c r="T52" s="32"/>
      <c r="U52" s="32"/>
      <c r="V52" s="32"/>
      <c r="W52" s="33"/>
      <c r="X52" s="30"/>
      <c r="Y52" s="34" t="b">
        <f>IF(COUNTIF(別表リスト!$A$14:$A$34,B52),VLOOKUP(B52,別表リスト!$A$14:$C$34,3,FALSE),IF(COUNTIF(別表リスト!$A$3:$A$13,B52),IF(30&gt;X52,別表リスト!$C$3,IF(AND(50&gt;X52,X52&gt;=30),別表リスト!$C$4,IF(AND(100&gt;X52,X52&gt;=50),別表リスト!$C$5,IF(X52&gt;=100,別表リスト!$C$6,""))))))</f>
        <v>0</v>
      </c>
      <c r="Z52" s="35"/>
      <c r="AA52" s="35"/>
      <c r="AB52" s="36"/>
    </row>
    <row r="53" spans="1:28" ht="15" customHeight="1" x14ac:dyDescent="0.45">
      <c r="A53" s="1">
        <v>24</v>
      </c>
      <c r="B53" s="31"/>
      <c r="C53" s="32"/>
      <c r="D53" s="32"/>
      <c r="E53" s="32"/>
      <c r="F53" s="32"/>
      <c r="G53" s="33"/>
      <c r="H53" s="31"/>
      <c r="I53" s="32"/>
      <c r="J53" s="32"/>
      <c r="K53" s="32"/>
      <c r="L53" s="32"/>
      <c r="M53" s="32"/>
      <c r="N53" s="32"/>
      <c r="O53" s="33"/>
      <c r="P53" s="31"/>
      <c r="Q53" s="32"/>
      <c r="R53" s="32"/>
      <c r="S53" s="32"/>
      <c r="T53" s="32"/>
      <c r="U53" s="32"/>
      <c r="V53" s="32"/>
      <c r="W53" s="33"/>
      <c r="X53" s="30"/>
      <c r="Y53" s="34" t="b">
        <f>IF(COUNTIF(別表リスト!$A$14:$A$34,B53),VLOOKUP(B53,別表リスト!$A$14:$C$34,3,FALSE),IF(COUNTIF(別表リスト!$A$3:$A$13,B53),IF(30&gt;X53,別表リスト!$C$3,IF(AND(50&gt;X53,X53&gt;=30),別表リスト!$C$4,IF(AND(100&gt;X53,X53&gt;=50),別表リスト!$C$5,IF(X53&gt;=100,別表リスト!$C$6,""))))))</f>
        <v>0</v>
      </c>
      <c r="Z53" s="35"/>
      <c r="AA53" s="35"/>
      <c r="AB53" s="36"/>
    </row>
    <row r="54" spans="1:28" ht="15" customHeight="1" x14ac:dyDescent="0.45">
      <c r="A54" s="1">
        <v>25</v>
      </c>
      <c r="B54" s="31"/>
      <c r="C54" s="32"/>
      <c r="D54" s="32"/>
      <c r="E54" s="32"/>
      <c r="F54" s="32"/>
      <c r="G54" s="33"/>
      <c r="H54" s="31"/>
      <c r="I54" s="32"/>
      <c r="J54" s="32"/>
      <c r="K54" s="32"/>
      <c r="L54" s="32"/>
      <c r="M54" s="32"/>
      <c r="N54" s="32"/>
      <c r="O54" s="33"/>
      <c r="P54" s="31"/>
      <c r="Q54" s="32"/>
      <c r="R54" s="32"/>
      <c r="S54" s="32"/>
      <c r="T54" s="32"/>
      <c r="U54" s="32"/>
      <c r="V54" s="32"/>
      <c r="W54" s="33"/>
      <c r="X54" s="30"/>
      <c r="Y54" s="34" t="b">
        <f>IF(COUNTIF(別表リスト!$A$14:$A$34,B54),VLOOKUP(B54,別表リスト!$A$14:$C$34,3,FALSE),IF(COUNTIF(別表リスト!$A$3:$A$13,B54),IF(30&gt;X54,別表リスト!$C$3,IF(AND(50&gt;X54,X54&gt;=30),別表リスト!$C$4,IF(AND(100&gt;X54,X54&gt;=50),別表リスト!$C$5,IF(X54&gt;=100,別表リスト!$C$6,""))))))</f>
        <v>0</v>
      </c>
      <c r="Z54" s="35"/>
      <c r="AA54" s="35"/>
      <c r="AB54" s="36"/>
    </row>
    <row r="55" spans="1:28" ht="15" customHeight="1" x14ac:dyDescent="0.45">
      <c r="A55" s="1">
        <v>26</v>
      </c>
      <c r="B55" s="31"/>
      <c r="C55" s="32"/>
      <c r="D55" s="32"/>
      <c r="E55" s="32"/>
      <c r="F55" s="32"/>
      <c r="G55" s="33"/>
      <c r="H55" s="31"/>
      <c r="I55" s="32"/>
      <c r="J55" s="32"/>
      <c r="K55" s="32"/>
      <c r="L55" s="32"/>
      <c r="M55" s="32"/>
      <c r="N55" s="32"/>
      <c r="O55" s="33"/>
      <c r="P55" s="31"/>
      <c r="Q55" s="32"/>
      <c r="R55" s="32"/>
      <c r="S55" s="32"/>
      <c r="T55" s="32"/>
      <c r="U55" s="32"/>
      <c r="V55" s="32"/>
      <c r="W55" s="33"/>
      <c r="X55" s="30"/>
      <c r="Y55" s="34" t="b">
        <f>IF(COUNTIF(別表リスト!$A$14:$A$34,B55),VLOOKUP(B55,別表リスト!$A$14:$C$34,3,FALSE),IF(COUNTIF(別表リスト!$A$3:$A$13,B55),IF(30&gt;X55,別表リスト!$C$3,IF(AND(50&gt;X55,X55&gt;=30),別表リスト!$C$4,IF(AND(100&gt;X55,X55&gt;=50),別表リスト!$C$5,IF(X55&gt;=100,別表リスト!$C$6,""))))))</f>
        <v>0</v>
      </c>
      <c r="Z55" s="35"/>
      <c r="AA55" s="35"/>
      <c r="AB55" s="36"/>
    </row>
    <row r="56" spans="1:28" ht="15" customHeight="1" x14ac:dyDescent="0.45">
      <c r="A56" s="1">
        <v>27</v>
      </c>
      <c r="B56" s="31"/>
      <c r="C56" s="32"/>
      <c r="D56" s="32"/>
      <c r="E56" s="32"/>
      <c r="F56" s="32"/>
      <c r="G56" s="33"/>
      <c r="H56" s="31"/>
      <c r="I56" s="32"/>
      <c r="J56" s="32"/>
      <c r="K56" s="32"/>
      <c r="L56" s="32"/>
      <c r="M56" s="32"/>
      <c r="N56" s="32"/>
      <c r="O56" s="33"/>
      <c r="P56" s="31"/>
      <c r="Q56" s="32"/>
      <c r="R56" s="32"/>
      <c r="S56" s="32"/>
      <c r="T56" s="32"/>
      <c r="U56" s="32"/>
      <c r="V56" s="32"/>
      <c r="W56" s="33"/>
      <c r="X56" s="30"/>
      <c r="Y56" s="34" t="b">
        <f>IF(COUNTIF(別表リスト!$A$14:$A$34,B56),VLOOKUP(B56,別表リスト!$A$14:$C$34,3,FALSE),IF(COUNTIF(別表リスト!$A$3:$A$13,B56),IF(30&gt;X56,別表リスト!$C$3,IF(AND(50&gt;X56,X56&gt;=30),別表リスト!$C$4,IF(AND(100&gt;X56,X56&gt;=50),別表リスト!$C$5,IF(X56&gt;=100,別表リスト!$C$6,""))))))</f>
        <v>0</v>
      </c>
      <c r="Z56" s="35"/>
      <c r="AA56" s="35"/>
      <c r="AB56" s="36"/>
    </row>
    <row r="57" spans="1:28" ht="15" customHeight="1" x14ac:dyDescent="0.45">
      <c r="A57" s="1">
        <v>28</v>
      </c>
      <c r="B57" s="31"/>
      <c r="C57" s="32"/>
      <c r="D57" s="32"/>
      <c r="E57" s="32"/>
      <c r="F57" s="32"/>
      <c r="G57" s="33"/>
      <c r="H57" s="31"/>
      <c r="I57" s="32"/>
      <c r="J57" s="32"/>
      <c r="K57" s="32"/>
      <c r="L57" s="32"/>
      <c r="M57" s="32"/>
      <c r="N57" s="32"/>
      <c r="O57" s="33"/>
      <c r="P57" s="31"/>
      <c r="Q57" s="32"/>
      <c r="R57" s="32"/>
      <c r="S57" s="32"/>
      <c r="T57" s="32"/>
      <c r="U57" s="32"/>
      <c r="V57" s="32"/>
      <c r="W57" s="33"/>
      <c r="X57" s="30"/>
      <c r="Y57" s="34" t="b">
        <f>IF(COUNTIF(別表リスト!$A$14:$A$34,B57),VLOOKUP(B57,別表リスト!$A$14:$C$34,3,FALSE),IF(COUNTIF(別表リスト!$A$3:$A$13,B57),IF(30&gt;X57,別表リスト!$C$3,IF(AND(50&gt;X57,X57&gt;=30),別表リスト!$C$4,IF(AND(100&gt;X57,X57&gt;=50),別表リスト!$C$5,IF(X57&gt;=100,別表リスト!$C$6,""))))))</f>
        <v>0</v>
      </c>
      <c r="Z57" s="35"/>
      <c r="AA57" s="35"/>
      <c r="AB57" s="36"/>
    </row>
    <row r="58" spans="1:28" ht="15" customHeight="1" x14ac:dyDescent="0.45">
      <c r="A58" s="1">
        <v>29</v>
      </c>
      <c r="B58" s="31"/>
      <c r="C58" s="32"/>
      <c r="D58" s="32"/>
      <c r="E58" s="32"/>
      <c r="F58" s="32"/>
      <c r="G58" s="33"/>
      <c r="H58" s="31"/>
      <c r="I58" s="32"/>
      <c r="J58" s="32"/>
      <c r="K58" s="32"/>
      <c r="L58" s="32"/>
      <c r="M58" s="32"/>
      <c r="N58" s="32"/>
      <c r="O58" s="33"/>
      <c r="P58" s="31"/>
      <c r="Q58" s="32"/>
      <c r="R58" s="32"/>
      <c r="S58" s="32"/>
      <c r="T58" s="32"/>
      <c r="U58" s="32"/>
      <c r="V58" s="32"/>
      <c r="W58" s="33"/>
      <c r="X58" s="30"/>
      <c r="Y58" s="34" t="b">
        <f>IF(COUNTIF(別表リスト!$A$14:$A$34,B58),VLOOKUP(B58,別表リスト!$A$14:$C$34,3,FALSE),IF(COUNTIF(別表リスト!$A$3:$A$13,B58),IF(30&gt;X58,別表リスト!$C$3,IF(AND(50&gt;X58,X58&gt;=30),別表リスト!$C$4,IF(AND(100&gt;X58,X58&gt;=50),別表リスト!$C$5,IF(X58&gt;=100,別表リスト!$C$6,""))))))</f>
        <v>0</v>
      </c>
      <c r="Z58" s="35"/>
      <c r="AA58" s="35"/>
      <c r="AB58" s="36"/>
    </row>
    <row r="59" spans="1:28" ht="15" customHeight="1" x14ac:dyDescent="0.45">
      <c r="A59" s="1">
        <v>30</v>
      </c>
      <c r="B59" s="31"/>
      <c r="C59" s="32"/>
      <c r="D59" s="32"/>
      <c r="E59" s="32"/>
      <c r="F59" s="32"/>
      <c r="G59" s="33"/>
      <c r="H59" s="31"/>
      <c r="I59" s="32"/>
      <c r="J59" s="32"/>
      <c r="K59" s="32"/>
      <c r="L59" s="32"/>
      <c r="M59" s="32"/>
      <c r="N59" s="32"/>
      <c r="O59" s="33"/>
      <c r="P59" s="31"/>
      <c r="Q59" s="32"/>
      <c r="R59" s="32"/>
      <c r="S59" s="32"/>
      <c r="T59" s="32"/>
      <c r="U59" s="32"/>
      <c r="V59" s="32"/>
      <c r="W59" s="33"/>
      <c r="X59" s="30"/>
      <c r="Y59" s="34" t="b">
        <f>IF(COUNTIF(別表リスト!$A$14:$A$34,B59),VLOOKUP(B59,別表リスト!$A$14:$C$34,3,FALSE),IF(COUNTIF(別表リスト!$A$3:$A$13,B59),IF(30&gt;X59,別表リスト!$C$3,IF(AND(50&gt;X59,X59&gt;=30),別表リスト!$C$4,IF(AND(100&gt;X59,X59&gt;=50),別表リスト!$C$5,IF(X59&gt;=100,別表リスト!$C$6,""))))))</f>
        <v>0</v>
      </c>
      <c r="Z59" s="35"/>
      <c r="AA59" s="35"/>
      <c r="AB59" s="36"/>
    </row>
    <row r="60" spans="1:28" ht="15" customHeight="1" x14ac:dyDescent="0.45">
      <c r="B60" s="49" t="s">
        <v>15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1"/>
      <c r="Y60" s="34">
        <f>SUM(Y30:AB59)</f>
        <v>0</v>
      </c>
      <c r="Z60" s="35"/>
      <c r="AA60" s="52"/>
      <c r="AB60" s="53"/>
    </row>
    <row r="61" spans="1:28" ht="5.25" customHeight="1" x14ac:dyDescent="0.45"/>
    <row r="62" spans="1:28" ht="15" customHeight="1" x14ac:dyDescent="0.45">
      <c r="B62" s="1" t="s">
        <v>11</v>
      </c>
    </row>
    <row r="63" spans="1:28" ht="5.25" customHeight="1" x14ac:dyDescent="0.45"/>
    <row r="64" spans="1:28" ht="15" customHeight="1" x14ac:dyDescent="0.45">
      <c r="B64" s="37" t="s">
        <v>17</v>
      </c>
      <c r="C64" s="37"/>
      <c r="D64" s="37"/>
      <c r="E64" s="37"/>
      <c r="F64" s="37"/>
      <c r="G64" s="37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2:18" ht="15" customHeight="1" x14ac:dyDescent="0.45">
      <c r="B65" s="37" t="s">
        <v>18</v>
      </c>
      <c r="C65" s="37"/>
      <c r="D65" s="37"/>
      <c r="E65" s="37"/>
      <c r="F65" s="37"/>
      <c r="G65" s="37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2:18" ht="15" customHeight="1" x14ac:dyDescent="0.45">
      <c r="B66" s="37" t="s">
        <v>19</v>
      </c>
      <c r="C66" s="37"/>
      <c r="D66" s="37"/>
      <c r="E66" s="37"/>
      <c r="F66" s="37"/>
      <c r="G66" s="37"/>
      <c r="H66" s="40"/>
      <c r="I66" s="39"/>
      <c r="J66" s="39"/>
      <c r="K66" s="39"/>
      <c r="L66" s="39"/>
      <c r="M66" s="39"/>
      <c r="N66" s="39"/>
      <c r="O66" s="39"/>
      <c r="P66" s="39"/>
      <c r="Q66" s="39"/>
      <c r="R66" s="39"/>
    </row>
    <row r="67" spans="2:18" ht="18" customHeight="1" x14ac:dyDescent="0.45"/>
    <row r="68" spans="2:18" ht="18" customHeight="1" x14ac:dyDescent="0.45"/>
    <row r="69" spans="2:18" ht="18" customHeight="1" x14ac:dyDescent="0.45"/>
    <row r="70" spans="2:18" ht="18" customHeight="1" x14ac:dyDescent="0.45"/>
    <row r="71" spans="2:18" ht="18" customHeight="1" x14ac:dyDescent="0.45"/>
    <row r="72" spans="2:18" ht="18" customHeight="1" x14ac:dyDescent="0.45"/>
    <row r="73" spans="2:18" ht="18" customHeight="1" x14ac:dyDescent="0.45"/>
    <row r="74" spans="2:18" ht="18" customHeight="1" x14ac:dyDescent="0.45"/>
    <row r="75" spans="2:18" ht="18" customHeight="1" x14ac:dyDescent="0.45"/>
    <row r="76" spans="2:18" ht="18" customHeight="1" x14ac:dyDescent="0.45"/>
    <row r="77" spans="2:18" ht="18" customHeight="1" x14ac:dyDescent="0.45"/>
    <row r="78" spans="2:18" ht="18" customHeight="1" x14ac:dyDescent="0.45"/>
    <row r="79" spans="2:18" ht="18" customHeight="1" x14ac:dyDescent="0.45"/>
    <row r="80" spans="2:18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</sheetData>
  <protectedRanges>
    <protectedRange sqref="H64:R66" name="範囲4"/>
    <protectedRange sqref="V4:AB4" name="範囲3"/>
    <protectedRange sqref="R8:AB13" name="範囲2"/>
    <protectedRange sqref="B30:X59" name="範囲1"/>
  </protectedRanges>
  <mergeCells count="146">
    <mergeCell ref="Y53:AB53"/>
    <mergeCell ref="B54:G54"/>
    <mergeCell ref="H54:O54"/>
    <mergeCell ref="P54:W54"/>
    <mergeCell ref="B56:G56"/>
    <mergeCell ref="H56:O56"/>
    <mergeCell ref="P56:W56"/>
    <mergeCell ref="Y56:AB56"/>
    <mergeCell ref="Y54:AB54"/>
    <mergeCell ref="B55:G55"/>
    <mergeCell ref="H55:O55"/>
    <mergeCell ref="P55:W55"/>
    <mergeCell ref="Y55:AB55"/>
    <mergeCell ref="Y58:AB58"/>
    <mergeCell ref="B57:G57"/>
    <mergeCell ref="H57:O57"/>
    <mergeCell ref="P57:W57"/>
    <mergeCell ref="Y57:AB57"/>
    <mergeCell ref="B60:X60"/>
    <mergeCell ref="Y60:AB60"/>
    <mergeCell ref="B59:G59"/>
    <mergeCell ref="H59:O59"/>
    <mergeCell ref="P59:W59"/>
    <mergeCell ref="Y59:AB59"/>
    <mergeCell ref="P35:W35"/>
    <mergeCell ref="Y35:AB35"/>
    <mergeCell ref="Y39:AB39"/>
    <mergeCell ref="B52:G52"/>
    <mergeCell ref="H52:O52"/>
    <mergeCell ref="P52:W52"/>
    <mergeCell ref="Y52:AB52"/>
    <mergeCell ref="B51:G51"/>
    <mergeCell ref="H51:O51"/>
    <mergeCell ref="P51:W51"/>
    <mergeCell ref="Y51:AB51"/>
    <mergeCell ref="B50:G50"/>
    <mergeCell ref="H50:O50"/>
    <mergeCell ref="P50:W50"/>
    <mergeCell ref="Y50:AB50"/>
    <mergeCell ref="B40:G40"/>
    <mergeCell ref="H40:O40"/>
    <mergeCell ref="P40:W40"/>
    <mergeCell ref="Y43:AB43"/>
    <mergeCell ref="Y40:AB40"/>
    <mergeCell ref="B41:G41"/>
    <mergeCell ref="H41:O41"/>
    <mergeCell ref="P41:W41"/>
    <mergeCell ref="Y41:AB41"/>
    <mergeCell ref="I25:L25"/>
    <mergeCell ref="S8:T8"/>
    <mergeCell ref="P9:Q10"/>
    <mergeCell ref="P8:Q8"/>
    <mergeCell ref="P15:AB16"/>
    <mergeCell ref="R9:AB10"/>
    <mergeCell ref="R11:AB12"/>
    <mergeCell ref="R13:AB13"/>
    <mergeCell ref="B20:AB21"/>
    <mergeCell ref="B18:AB18"/>
    <mergeCell ref="B23:AB23"/>
    <mergeCell ref="V8:X8"/>
    <mergeCell ref="P11:Q12"/>
    <mergeCell ref="P13:Q13"/>
    <mergeCell ref="Y29:AB29"/>
    <mergeCell ref="H29:O29"/>
    <mergeCell ref="B30:G30"/>
    <mergeCell ref="H30:O30"/>
    <mergeCell ref="P30:W30"/>
    <mergeCell ref="Y30:AB30"/>
    <mergeCell ref="B31:G31"/>
    <mergeCell ref="H31:O31"/>
    <mergeCell ref="P31:W31"/>
    <mergeCell ref="Y31:AB31"/>
    <mergeCell ref="B66:G66"/>
    <mergeCell ref="H64:R64"/>
    <mergeCell ref="H65:R65"/>
    <mergeCell ref="H66:R66"/>
    <mergeCell ref="P36:W36"/>
    <mergeCell ref="H37:O37"/>
    <mergeCell ref="P37:W37"/>
    <mergeCell ref="H36:O36"/>
    <mergeCell ref="B37:G37"/>
    <mergeCell ref="B38:G38"/>
    <mergeCell ref="P38:W38"/>
    <mergeCell ref="B39:G39"/>
    <mergeCell ref="H39:O39"/>
    <mergeCell ref="P39:W39"/>
    <mergeCell ref="B53:G53"/>
    <mergeCell ref="H53:O53"/>
    <mergeCell ref="B36:G36"/>
    <mergeCell ref="P53:W53"/>
    <mergeCell ref="B58:G58"/>
    <mergeCell ref="H58:O58"/>
    <mergeCell ref="P58:W58"/>
    <mergeCell ref="H38:O38"/>
    <mergeCell ref="H43:O43"/>
    <mergeCell ref="P43:W43"/>
    <mergeCell ref="B64:G64"/>
    <mergeCell ref="B65:G65"/>
    <mergeCell ref="Y36:AB36"/>
    <mergeCell ref="Y37:AB37"/>
    <mergeCell ref="H33:O33"/>
    <mergeCell ref="H34:O34"/>
    <mergeCell ref="H35:O35"/>
    <mergeCell ref="B29:G29"/>
    <mergeCell ref="P29:W29"/>
    <mergeCell ref="Y38:AB38"/>
    <mergeCell ref="B32:G32"/>
    <mergeCell ref="B33:G33"/>
    <mergeCell ref="B34:G34"/>
    <mergeCell ref="B35:G35"/>
    <mergeCell ref="H32:O32"/>
    <mergeCell ref="P32:W32"/>
    <mergeCell ref="P33:W33"/>
    <mergeCell ref="Y32:AB32"/>
    <mergeCell ref="Y33:AB33"/>
    <mergeCell ref="P34:W34"/>
    <mergeCell ref="Y34:AB34"/>
    <mergeCell ref="B43:G43"/>
    <mergeCell ref="B49:G49"/>
    <mergeCell ref="H49:O49"/>
    <mergeCell ref="P49:W49"/>
    <mergeCell ref="Y49:AB49"/>
    <mergeCell ref="B46:G46"/>
    <mergeCell ref="H46:O46"/>
    <mergeCell ref="P46:W46"/>
    <mergeCell ref="Y46:AB46"/>
    <mergeCell ref="B47:G47"/>
    <mergeCell ref="H47:O47"/>
    <mergeCell ref="P47:W47"/>
    <mergeCell ref="Y47:AB47"/>
    <mergeCell ref="B48:G48"/>
    <mergeCell ref="H48:O48"/>
    <mergeCell ref="P48:W48"/>
    <mergeCell ref="Y48:AB48"/>
    <mergeCell ref="B44:G44"/>
    <mergeCell ref="H44:O44"/>
    <mergeCell ref="P44:W44"/>
    <mergeCell ref="Y44:AB44"/>
    <mergeCell ref="B45:G45"/>
    <mergeCell ref="H45:O45"/>
    <mergeCell ref="P45:W45"/>
    <mergeCell ref="Y45:AB45"/>
    <mergeCell ref="B42:G42"/>
    <mergeCell ref="H42:O42"/>
    <mergeCell ref="P42:W42"/>
    <mergeCell ref="Y42:AB42"/>
  </mergeCells>
  <phoneticPr fontId="1"/>
  <conditionalFormatting sqref="B30:G59">
    <cfRule type="cellIs" priority="1" operator="equal">
      <formula>"福祉用具販売,福祉用具貸与"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77" orientation="portrait" errors="blank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7F7068D-E81C-4B50-9F1A-499BF75A8390}">
            <xm:f>OR(B30=別表リスト!$A$14:$A$34)</xm:f>
            <x14:dxf>
              <fill>
                <patternFill>
                  <bgColor theme="2" tint="-9.9948118533890809E-2"/>
                </patternFill>
              </fill>
            </x14:dxf>
          </x14:cfRule>
          <xm:sqref>X30:X59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別表リスト!$A$3:$A$34</xm:f>
          </x14:formula1>
          <xm:sqref>B30:G59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view="pageBreakPreview" topLeftCell="A4" zoomScale="60" zoomScaleNormal="100" workbookViewId="0">
      <selection activeCell="Y31" sqref="Y31:AB31"/>
    </sheetView>
  </sheetViews>
  <sheetFormatPr defaultColWidth="9" defaultRowHeight="13.2" x14ac:dyDescent="0.45"/>
  <cols>
    <col min="1" max="1" width="49.19921875" style="10" customWidth="1"/>
    <col min="2" max="2" width="19.796875" style="10" customWidth="1"/>
    <col min="3" max="3" width="10.59765625" style="10" customWidth="1"/>
    <col min="4" max="16384" width="9" style="10"/>
  </cols>
  <sheetData>
    <row r="1" spans="1:5" x14ac:dyDescent="0.45">
      <c r="A1" s="9" t="s">
        <v>38</v>
      </c>
    </row>
    <row r="2" spans="1:5" x14ac:dyDescent="0.45">
      <c r="A2" s="11" t="s">
        <v>39</v>
      </c>
      <c r="B2" s="54" t="s">
        <v>40</v>
      </c>
      <c r="C2" s="54"/>
    </row>
    <row r="3" spans="1:5" x14ac:dyDescent="0.45">
      <c r="A3" s="12" t="s">
        <v>41</v>
      </c>
      <c r="B3" s="13" t="s">
        <v>28</v>
      </c>
      <c r="C3" s="14">
        <v>224000</v>
      </c>
    </row>
    <row r="4" spans="1:5" x14ac:dyDescent="0.45">
      <c r="A4" s="15" t="s">
        <v>42</v>
      </c>
      <c r="B4" s="13" t="s">
        <v>29</v>
      </c>
      <c r="C4" s="16">
        <v>336000</v>
      </c>
    </row>
    <row r="5" spans="1:5" x14ac:dyDescent="0.45">
      <c r="A5" s="15" t="s">
        <v>43</v>
      </c>
      <c r="B5" s="13" t="s">
        <v>30</v>
      </c>
      <c r="C5" s="16">
        <v>504000</v>
      </c>
    </row>
    <row r="6" spans="1:5" x14ac:dyDescent="0.45">
      <c r="A6" s="15" t="s">
        <v>44</v>
      </c>
      <c r="B6" s="13" t="s">
        <v>31</v>
      </c>
      <c r="C6" s="16">
        <v>672000</v>
      </c>
    </row>
    <row r="7" spans="1:5" x14ac:dyDescent="0.45">
      <c r="A7" s="15" t="s">
        <v>45</v>
      </c>
      <c r="B7" s="17"/>
      <c r="C7" s="16"/>
    </row>
    <row r="8" spans="1:5" x14ac:dyDescent="0.45">
      <c r="A8" s="15" t="s">
        <v>46</v>
      </c>
      <c r="C8" s="18"/>
    </row>
    <row r="9" spans="1:5" x14ac:dyDescent="0.45">
      <c r="A9" s="15" t="s">
        <v>47</v>
      </c>
      <c r="C9" s="18"/>
    </row>
    <row r="10" spans="1:5" x14ac:dyDescent="0.45">
      <c r="A10" s="12" t="s">
        <v>48</v>
      </c>
      <c r="C10" s="18"/>
    </row>
    <row r="11" spans="1:5" x14ac:dyDescent="0.45">
      <c r="A11" s="12" t="s">
        <v>49</v>
      </c>
      <c r="C11" s="18"/>
    </row>
    <row r="12" spans="1:5" x14ac:dyDescent="0.45">
      <c r="A12" s="15" t="s">
        <v>25</v>
      </c>
      <c r="C12" s="18"/>
    </row>
    <row r="13" spans="1:5" x14ac:dyDescent="0.45">
      <c r="A13" s="15" t="s">
        <v>26</v>
      </c>
      <c r="B13" s="19"/>
      <c r="C13" s="12"/>
    </row>
    <row r="14" spans="1:5" x14ac:dyDescent="0.45">
      <c r="A14" s="12" t="s">
        <v>50</v>
      </c>
      <c r="B14" s="55" t="s">
        <v>96</v>
      </c>
      <c r="C14" s="20">
        <v>112000</v>
      </c>
      <c r="E14" s="21"/>
    </row>
    <row r="15" spans="1:5" x14ac:dyDescent="0.45">
      <c r="A15" s="15" t="s">
        <v>51</v>
      </c>
      <c r="B15" s="56"/>
      <c r="C15" s="22">
        <v>224000</v>
      </c>
      <c r="E15" s="21"/>
    </row>
    <row r="16" spans="1:5" x14ac:dyDescent="0.45">
      <c r="A16" s="15" t="s">
        <v>52</v>
      </c>
      <c r="B16" s="57"/>
      <c r="C16" s="22">
        <v>336000</v>
      </c>
      <c r="E16" s="21"/>
    </row>
    <row r="17" spans="1:3" x14ac:dyDescent="0.45">
      <c r="A17" s="15" t="s">
        <v>78</v>
      </c>
      <c r="B17" s="15"/>
      <c r="C17" s="22">
        <v>56000</v>
      </c>
    </row>
    <row r="18" spans="1:3" x14ac:dyDescent="0.45">
      <c r="A18" s="15" t="s">
        <v>79</v>
      </c>
      <c r="B18" s="15"/>
      <c r="C18" s="22">
        <v>56000</v>
      </c>
    </row>
    <row r="19" spans="1:3" x14ac:dyDescent="0.45">
      <c r="A19" s="15" t="s">
        <v>53</v>
      </c>
      <c r="B19" s="15"/>
      <c r="C19" s="22">
        <v>56000</v>
      </c>
    </row>
    <row r="20" spans="1:3" x14ac:dyDescent="0.45">
      <c r="A20" s="15" t="s">
        <v>54</v>
      </c>
      <c r="B20" s="15"/>
      <c r="C20" s="22">
        <v>56000</v>
      </c>
    </row>
    <row r="21" spans="1:3" x14ac:dyDescent="0.45">
      <c r="A21" s="15" t="s">
        <v>55</v>
      </c>
      <c r="B21" s="15"/>
      <c r="C21" s="22">
        <v>56000</v>
      </c>
    </row>
    <row r="22" spans="1:3" x14ac:dyDescent="0.45">
      <c r="A22" s="15" t="s">
        <v>56</v>
      </c>
      <c r="B22" s="15"/>
      <c r="C22" s="22">
        <v>56000</v>
      </c>
    </row>
    <row r="23" spans="1:3" x14ac:dyDescent="0.45">
      <c r="A23" s="15" t="s">
        <v>57</v>
      </c>
      <c r="B23" s="15"/>
      <c r="C23" s="22">
        <v>56000</v>
      </c>
    </row>
    <row r="24" spans="1:3" x14ac:dyDescent="0.45">
      <c r="A24" s="15" t="s">
        <v>58</v>
      </c>
      <c r="B24" s="15"/>
      <c r="C24" s="22">
        <v>56000</v>
      </c>
    </row>
    <row r="25" spans="1:3" x14ac:dyDescent="0.45">
      <c r="A25" s="15" t="s">
        <v>80</v>
      </c>
      <c r="B25" s="15"/>
      <c r="C25" s="22">
        <v>56000</v>
      </c>
    </row>
    <row r="26" spans="1:3" x14ac:dyDescent="0.45">
      <c r="A26" s="15" t="s">
        <v>59</v>
      </c>
      <c r="B26" s="15"/>
      <c r="C26" s="22">
        <v>56000</v>
      </c>
    </row>
    <row r="27" spans="1:3" x14ac:dyDescent="0.45">
      <c r="A27" s="15" t="s">
        <v>60</v>
      </c>
      <c r="B27" s="15"/>
      <c r="C27" s="22">
        <v>56000</v>
      </c>
    </row>
    <row r="28" spans="1:3" x14ac:dyDescent="0.45">
      <c r="A28" s="15" t="s">
        <v>61</v>
      </c>
      <c r="B28" s="15"/>
      <c r="C28" s="22">
        <v>56000</v>
      </c>
    </row>
    <row r="29" spans="1:3" x14ac:dyDescent="0.45">
      <c r="A29" s="15" t="s">
        <v>62</v>
      </c>
      <c r="B29" s="15"/>
      <c r="C29" s="22">
        <v>56000</v>
      </c>
    </row>
    <row r="30" spans="1:3" x14ac:dyDescent="0.45">
      <c r="A30" s="15" t="s">
        <v>63</v>
      </c>
      <c r="B30" s="15"/>
      <c r="C30" s="22">
        <v>56000</v>
      </c>
    </row>
    <row r="31" spans="1:3" x14ac:dyDescent="0.45">
      <c r="A31" s="15" t="s">
        <v>64</v>
      </c>
      <c r="B31" s="15"/>
      <c r="C31" s="22">
        <v>56000</v>
      </c>
    </row>
    <row r="32" spans="1:3" s="1" customFormat="1" x14ac:dyDescent="0.45">
      <c r="A32" s="23" t="s">
        <v>70</v>
      </c>
      <c r="B32" s="23"/>
      <c r="C32" s="22">
        <v>56000</v>
      </c>
    </row>
    <row r="33" spans="1:3" s="1" customFormat="1" x14ac:dyDescent="0.45">
      <c r="A33" s="23" t="s">
        <v>71</v>
      </c>
      <c r="B33" s="23"/>
      <c r="C33" s="22">
        <v>56000</v>
      </c>
    </row>
    <row r="34" spans="1:3" x14ac:dyDescent="0.45">
      <c r="A34" s="15" t="s">
        <v>65</v>
      </c>
      <c r="B34" s="15"/>
      <c r="C34" s="22">
        <v>56000</v>
      </c>
    </row>
    <row r="36" spans="1:3" x14ac:dyDescent="0.45">
      <c r="A36" s="9" t="s">
        <v>81</v>
      </c>
    </row>
    <row r="37" spans="1:3" x14ac:dyDescent="0.45">
      <c r="A37" s="9" t="s">
        <v>66</v>
      </c>
    </row>
    <row r="38" spans="1:3" x14ac:dyDescent="0.45">
      <c r="A38" s="9" t="s">
        <v>82</v>
      </c>
    </row>
    <row r="39" spans="1:3" x14ac:dyDescent="0.45">
      <c r="A39" s="9" t="s">
        <v>67</v>
      </c>
    </row>
    <row r="40" spans="1:3" x14ac:dyDescent="0.45">
      <c r="A40" s="9" t="s">
        <v>82</v>
      </c>
    </row>
    <row r="41" spans="1:3" x14ac:dyDescent="0.45">
      <c r="A41" s="9" t="s">
        <v>83</v>
      </c>
    </row>
    <row r="42" spans="1:3" x14ac:dyDescent="0.45">
      <c r="A42" s="9" t="s">
        <v>84</v>
      </c>
    </row>
    <row r="43" spans="1:3" x14ac:dyDescent="0.45">
      <c r="A43" s="9" t="s">
        <v>85</v>
      </c>
    </row>
    <row r="44" spans="1:3" x14ac:dyDescent="0.45">
      <c r="A44" s="9" t="s">
        <v>68</v>
      </c>
    </row>
    <row r="45" spans="1:3" x14ac:dyDescent="0.45">
      <c r="A45" s="9" t="s">
        <v>69</v>
      </c>
    </row>
    <row r="46" spans="1:3" x14ac:dyDescent="0.45">
      <c r="A46" s="9" t="s">
        <v>86</v>
      </c>
    </row>
    <row r="47" spans="1:3" x14ac:dyDescent="0.45">
      <c r="A47" s="9" t="s">
        <v>95</v>
      </c>
    </row>
    <row r="48" spans="1:3" x14ac:dyDescent="0.45">
      <c r="A48" s="9" t="s">
        <v>94</v>
      </c>
    </row>
  </sheetData>
  <mergeCells count="2">
    <mergeCell ref="B2:C2"/>
    <mergeCell ref="B14:B16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errors="blank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4F8682B-8F83-43B7-ACDF-6847D17399EA}">
            <xm:f>NOT(ISERROR(SEARCH(SUM($A$17:$A$34),A36)))</xm:f>
            <xm:f>SUM($A$17:$A$34)</xm:f>
            <x14:dxf/>
          </x14:cfRule>
          <xm:sqref>A36</xm:sqref>
        </x14:conditionalFormatting>
        <x14:conditionalFormatting xmlns:xm="http://schemas.microsoft.com/office/excel/2006/main">
          <x14:cfRule type="containsText" priority="2" operator="containsText" id="{73B31F70-F580-4F72-BE28-978B3C6541C4}">
            <xm:f>NOT(ISERROR(SEARCH(SUM($A$17:$A$34),A35)))</xm:f>
            <xm:f>SUM($A$17:$A$34)</xm:f>
            <x14:dxf/>
          </x14:cfRule>
          <xm:sqref>A35:T35 B36:T48 A43:A48 A49:T50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92"/>
  <sheetViews>
    <sheetView showZeros="0" tabSelected="1" view="pageBreakPreview" zoomScale="60" zoomScaleNormal="100" workbookViewId="0">
      <selection activeCell="Y31" sqref="Y31:AB31"/>
    </sheetView>
  </sheetViews>
  <sheetFormatPr defaultColWidth="9" defaultRowHeight="13.2" x14ac:dyDescent="0.45"/>
  <cols>
    <col min="1" max="1" width="3" style="1" customWidth="1"/>
    <col min="2" max="7" width="6.09765625" style="1" customWidth="1"/>
    <col min="8" max="15" width="3.796875" style="1" customWidth="1"/>
    <col min="16" max="23" width="3.296875" style="1" customWidth="1"/>
    <col min="24" max="24" width="5.296875" style="1" customWidth="1"/>
    <col min="25" max="28" width="3.09765625" style="1" customWidth="1"/>
    <col min="29" max="76" width="3.59765625" style="1" customWidth="1"/>
    <col min="77" max="16384" width="9" style="1"/>
  </cols>
  <sheetData>
    <row r="1" spans="2:31" ht="5.25" customHeight="1" x14ac:dyDescent="0.45"/>
    <row r="2" spans="2:31" ht="15" customHeight="1" x14ac:dyDescent="0.45">
      <c r="B2" s="1" t="s">
        <v>33</v>
      </c>
    </row>
    <row r="3" spans="2:31" ht="5.25" customHeight="1" x14ac:dyDescent="0.45"/>
    <row r="4" spans="2:31" ht="15" customHeight="1" x14ac:dyDescent="0.45">
      <c r="S4" s="2"/>
      <c r="T4" s="2"/>
      <c r="U4" s="2"/>
      <c r="V4" s="8" t="s">
        <v>4</v>
      </c>
      <c r="W4" s="27">
        <v>7</v>
      </c>
      <c r="X4" s="2" t="s">
        <v>5</v>
      </c>
      <c r="Y4" s="27">
        <v>9</v>
      </c>
      <c r="Z4" s="2" t="s">
        <v>6</v>
      </c>
      <c r="AA4" s="27">
        <v>1</v>
      </c>
      <c r="AB4" s="2" t="s">
        <v>7</v>
      </c>
      <c r="AC4" s="2"/>
      <c r="AD4" s="2"/>
      <c r="AE4" s="2"/>
    </row>
    <row r="5" spans="2:31" ht="5.25" customHeight="1" x14ac:dyDescent="0.45"/>
    <row r="6" spans="2:31" ht="15" customHeight="1" x14ac:dyDescent="0.45">
      <c r="B6" s="1" t="s">
        <v>0</v>
      </c>
    </row>
    <row r="7" spans="2:31" ht="6" customHeight="1" x14ac:dyDescent="0.45"/>
    <row r="8" spans="2:31" ht="15" customHeight="1" x14ac:dyDescent="0.45">
      <c r="M8" s="1" t="s">
        <v>1</v>
      </c>
      <c r="P8" s="43" t="s">
        <v>2</v>
      </c>
      <c r="Q8" s="43"/>
      <c r="R8" s="3" t="s">
        <v>23</v>
      </c>
      <c r="S8" s="58" t="s">
        <v>87</v>
      </c>
      <c r="T8" s="58"/>
      <c r="U8" s="2" t="s">
        <v>3</v>
      </c>
      <c r="V8" s="58" t="s">
        <v>88</v>
      </c>
      <c r="W8" s="58"/>
      <c r="X8" s="2"/>
    </row>
    <row r="9" spans="2:31" ht="15" customHeight="1" x14ac:dyDescent="0.45">
      <c r="P9" s="43" t="s">
        <v>22</v>
      </c>
      <c r="Q9" s="43"/>
      <c r="R9" s="45" t="s">
        <v>89</v>
      </c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2:31" ht="15" customHeight="1" x14ac:dyDescent="0.45">
      <c r="P10" s="43"/>
      <c r="Q10" s="43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2:31" ht="15" customHeight="1" x14ac:dyDescent="0.45">
      <c r="P11" s="43" t="s">
        <v>97</v>
      </c>
      <c r="Q11" s="43"/>
      <c r="R11" s="45" t="s">
        <v>90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24"/>
      <c r="AD11" s="24"/>
      <c r="AE11" s="24"/>
    </row>
    <row r="12" spans="2:31" ht="15" customHeight="1" x14ac:dyDescent="0.45">
      <c r="P12" s="43"/>
      <c r="Q12" s="43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24"/>
      <c r="AD12" s="24"/>
      <c r="AE12" s="24"/>
    </row>
    <row r="13" spans="2:31" ht="15" customHeight="1" x14ac:dyDescent="0.45">
      <c r="P13" s="43" t="s">
        <v>98</v>
      </c>
      <c r="Q13" s="43"/>
      <c r="R13" s="59" t="s">
        <v>91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</row>
    <row r="14" spans="2:31" ht="5.25" customHeight="1" x14ac:dyDescent="0.45"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</row>
    <row r="15" spans="2:31" ht="15" customHeight="1" x14ac:dyDescent="0.45">
      <c r="P15" s="44" t="s">
        <v>32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25"/>
      <c r="AD15" s="25"/>
      <c r="AE15" s="25"/>
    </row>
    <row r="16" spans="2:31" ht="15" customHeight="1" x14ac:dyDescent="0.45"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25"/>
      <c r="AD16" s="25"/>
      <c r="AE16" s="25"/>
    </row>
    <row r="17" spans="1:31" ht="15" customHeight="1" x14ac:dyDescent="0.45"/>
    <row r="18" spans="1:31" ht="15" customHeight="1" x14ac:dyDescent="0.45">
      <c r="B18" s="48" t="s">
        <v>92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31" ht="15" customHeight="1" x14ac:dyDescent="0.45"/>
    <row r="20" spans="1:31" ht="15" customHeight="1" x14ac:dyDescent="0.45">
      <c r="B20" s="47" t="s">
        <v>93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24"/>
      <c r="AD20" s="24"/>
      <c r="AE20" s="24"/>
    </row>
    <row r="21" spans="1:31" ht="15" customHeight="1" x14ac:dyDescent="0.4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24"/>
      <c r="AD21" s="24"/>
      <c r="AE21" s="24"/>
    </row>
    <row r="22" spans="1:31" ht="5.25" customHeight="1" x14ac:dyDescent="0.45"/>
    <row r="23" spans="1:31" ht="15" customHeight="1" x14ac:dyDescent="0.45">
      <c r="B23" s="48" t="s">
        <v>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31" ht="5.25" customHeight="1" x14ac:dyDescent="0.45"/>
    <row r="25" spans="1:31" ht="15" customHeight="1" x14ac:dyDescent="0.45">
      <c r="B25" s="1" t="s">
        <v>9</v>
      </c>
      <c r="H25" s="2" t="s">
        <v>20</v>
      </c>
      <c r="I25" s="41">
        <f>Y60</f>
        <v>1792000</v>
      </c>
      <c r="J25" s="41"/>
      <c r="K25" s="41"/>
      <c r="L25" s="41"/>
      <c r="M25" s="1" t="s">
        <v>21</v>
      </c>
    </row>
    <row r="26" spans="1:31" ht="5.25" customHeight="1" x14ac:dyDescent="0.45"/>
    <row r="27" spans="1:31" ht="15" customHeight="1" x14ac:dyDescent="0.45">
      <c r="B27" s="1" t="s">
        <v>10</v>
      </c>
    </row>
    <row r="28" spans="1:31" ht="15" customHeight="1" x14ac:dyDescent="0.45">
      <c r="Y28" s="5"/>
      <c r="Z28" s="5"/>
      <c r="AA28" s="5"/>
      <c r="AB28" s="26" t="s">
        <v>16</v>
      </c>
    </row>
    <row r="29" spans="1:31" ht="15" customHeight="1" x14ac:dyDescent="0.45">
      <c r="B29" s="60" t="s">
        <v>12</v>
      </c>
      <c r="C29" s="60"/>
      <c r="D29" s="60"/>
      <c r="E29" s="60"/>
      <c r="F29" s="60"/>
      <c r="G29" s="60"/>
      <c r="H29" s="60" t="s">
        <v>13</v>
      </c>
      <c r="I29" s="60"/>
      <c r="J29" s="60"/>
      <c r="K29" s="60"/>
      <c r="L29" s="60"/>
      <c r="M29" s="60"/>
      <c r="N29" s="60"/>
      <c r="O29" s="60"/>
      <c r="P29" s="60" t="s">
        <v>14</v>
      </c>
      <c r="Q29" s="60"/>
      <c r="R29" s="60"/>
      <c r="S29" s="60"/>
      <c r="T29" s="60"/>
      <c r="U29" s="60"/>
      <c r="V29" s="60"/>
      <c r="W29" s="60"/>
      <c r="X29" s="7" t="s">
        <v>27</v>
      </c>
      <c r="Y29" s="60" t="s">
        <v>24</v>
      </c>
      <c r="Z29" s="60"/>
      <c r="AA29" s="60"/>
      <c r="AB29" s="60"/>
      <c r="AC29" s="6"/>
    </row>
    <row r="30" spans="1:31" ht="15" customHeight="1" x14ac:dyDescent="0.45">
      <c r="A30" s="1">
        <v>1</v>
      </c>
      <c r="B30" s="31" t="s">
        <v>43</v>
      </c>
      <c r="C30" s="32"/>
      <c r="D30" s="32"/>
      <c r="E30" s="32"/>
      <c r="F30" s="32"/>
      <c r="G30" s="33"/>
      <c r="H30" s="61" t="s">
        <v>72</v>
      </c>
      <c r="I30" s="62"/>
      <c r="J30" s="62"/>
      <c r="K30" s="62"/>
      <c r="L30" s="62"/>
      <c r="M30" s="62"/>
      <c r="N30" s="62"/>
      <c r="O30" s="63"/>
      <c r="P30" s="61" t="s">
        <v>75</v>
      </c>
      <c r="Q30" s="62"/>
      <c r="R30" s="62"/>
      <c r="S30" s="62"/>
      <c r="T30" s="62"/>
      <c r="U30" s="62"/>
      <c r="V30" s="62"/>
      <c r="W30" s="63"/>
      <c r="X30" s="28">
        <v>100</v>
      </c>
      <c r="Y30" s="64">
        <f>IF(COUNTIF(別表リスト!$A$14:$A$34,B30),VLOOKUP(B30,別表リスト!$A$14:$C$34,3,FALSE),IF(COUNTIF(別表リスト!$A$3:$A$13,B30),IF(30&gt;X30,別表リスト!$C$3,IF(AND(50&gt;X30,X30&gt;=30),別表リスト!$C$4,IF(AND(100&gt;X30,X30&gt;=50),別表リスト!$C$5,IF(X30&gt;=100,別表リスト!$C$6,""))))))</f>
        <v>672000</v>
      </c>
      <c r="Z30" s="65"/>
      <c r="AA30" s="65"/>
      <c r="AB30" s="66"/>
    </row>
    <row r="31" spans="1:31" ht="15" customHeight="1" x14ac:dyDescent="0.45">
      <c r="A31" s="1">
        <v>2</v>
      </c>
      <c r="B31" s="31" t="s">
        <v>26</v>
      </c>
      <c r="C31" s="32"/>
      <c r="D31" s="32"/>
      <c r="E31" s="32"/>
      <c r="F31" s="32"/>
      <c r="G31" s="33"/>
      <c r="H31" s="61" t="s">
        <v>73</v>
      </c>
      <c r="I31" s="62"/>
      <c r="J31" s="62"/>
      <c r="K31" s="62"/>
      <c r="L31" s="62"/>
      <c r="M31" s="62"/>
      <c r="N31" s="62"/>
      <c r="O31" s="63"/>
      <c r="P31" s="61" t="s">
        <v>76</v>
      </c>
      <c r="Q31" s="62"/>
      <c r="R31" s="62"/>
      <c r="S31" s="62"/>
      <c r="T31" s="62"/>
      <c r="U31" s="62"/>
      <c r="V31" s="62"/>
      <c r="W31" s="63"/>
      <c r="X31" s="28">
        <v>60</v>
      </c>
      <c r="Y31" s="64">
        <f>IF(COUNTIF(別表リスト!$A$14:$A$34,B31),VLOOKUP(B31,別表リスト!$A$14:$C$34,3,FALSE),IF(COUNTIF(別表リスト!$A$3:$A$13,B31),IF(30&gt;X31,別表リスト!$C$3,IF(AND(50&gt;X31,X31&gt;=30),別表リスト!$C$4,IF(AND(100&gt;X31,X31&gt;=50),別表リスト!$C$5,IF(X31&gt;=100,別表リスト!$C$6,""))))))</f>
        <v>504000</v>
      </c>
      <c r="Z31" s="65"/>
      <c r="AA31" s="65"/>
      <c r="AB31" s="66"/>
    </row>
    <row r="32" spans="1:31" ht="15" customHeight="1" x14ac:dyDescent="0.45">
      <c r="A32" s="1">
        <v>3</v>
      </c>
      <c r="B32" s="31" t="s">
        <v>42</v>
      </c>
      <c r="C32" s="32"/>
      <c r="D32" s="32"/>
      <c r="E32" s="32"/>
      <c r="F32" s="32"/>
      <c r="G32" s="33"/>
      <c r="H32" s="61" t="s">
        <v>74</v>
      </c>
      <c r="I32" s="62"/>
      <c r="J32" s="62"/>
      <c r="K32" s="62"/>
      <c r="L32" s="62"/>
      <c r="M32" s="62"/>
      <c r="N32" s="62"/>
      <c r="O32" s="63"/>
      <c r="P32" s="61" t="s">
        <v>77</v>
      </c>
      <c r="Q32" s="62"/>
      <c r="R32" s="62"/>
      <c r="S32" s="62"/>
      <c r="T32" s="62"/>
      <c r="U32" s="62"/>
      <c r="V32" s="62"/>
      <c r="W32" s="63"/>
      <c r="X32" s="28">
        <v>40</v>
      </c>
      <c r="Y32" s="64">
        <f>IF(COUNTIF(別表リスト!$A$14:$A$34,B32),VLOOKUP(B32,別表リスト!$A$14:$C$34,3,FALSE),IF(COUNTIF(別表リスト!$A$3:$A$13,B32),IF(30&gt;X32,別表リスト!$C$3,IF(AND(50&gt;X32,X32&gt;=30),別表リスト!$C$4,IF(AND(100&gt;X32,X32&gt;=50),別表リスト!$C$5,IF(X32&gt;=100,別表リスト!$C$6,""))))))</f>
        <v>336000</v>
      </c>
      <c r="Z32" s="65"/>
      <c r="AA32" s="65"/>
      <c r="AB32" s="66"/>
    </row>
    <row r="33" spans="1:28" ht="15" customHeight="1" x14ac:dyDescent="0.45">
      <c r="A33" s="1">
        <v>4</v>
      </c>
      <c r="B33" s="31" t="s">
        <v>63</v>
      </c>
      <c r="C33" s="32"/>
      <c r="D33" s="32"/>
      <c r="E33" s="32"/>
      <c r="F33" s="32"/>
      <c r="G33" s="33"/>
      <c r="H33" s="61" t="s">
        <v>72</v>
      </c>
      <c r="I33" s="62"/>
      <c r="J33" s="62"/>
      <c r="K33" s="62"/>
      <c r="L33" s="62"/>
      <c r="M33" s="62"/>
      <c r="N33" s="62"/>
      <c r="O33" s="63"/>
      <c r="P33" s="61" t="s">
        <v>75</v>
      </c>
      <c r="Q33" s="62"/>
      <c r="R33" s="62"/>
      <c r="S33" s="62"/>
      <c r="T33" s="62"/>
      <c r="U33" s="62"/>
      <c r="V33" s="62"/>
      <c r="W33" s="63"/>
      <c r="X33" s="28"/>
      <c r="Y33" s="64">
        <f>IF(COUNTIF(別表リスト!$A$14:$A$34,B33),VLOOKUP(B33,別表リスト!$A$14:$C$34,3,FALSE),IF(COUNTIF(別表リスト!$A$3:$A$13,B33),IF(30&gt;X33,別表リスト!$C$3,IF(AND(50&gt;X33,X33&gt;=30),別表リスト!$C$4,IF(AND(100&gt;X33,X33&gt;=50),別表リスト!$C$5,IF(X33&gt;=100,別表リスト!$C$6,""))))))</f>
        <v>56000</v>
      </c>
      <c r="Z33" s="65"/>
      <c r="AA33" s="65"/>
      <c r="AB33" s="66"/>
    </row>
    <row r="34" spans="1:28" ht="15" customHeight="1" x14ac:dyDescent="0.45">
      <c r="A34" s="1">
        <v>5</v>
      </c>
      <c r="B34" s="31" t="s">
        <v>51</v>
      </c>
      <c r="C34" s="32"/>
      <c r="D34" s="32"/>
      <c r="E34" s="32"/>
      <c r="F34" s="32"/>
      <c r="G34" s="33"/>
      <c r="H34" s="61" t="s">
        <v>34</v>
      </c>
      <c r="I34" s="62"/>
      <c r="J34" s="62"/>
      <c r="K34" s="62"/>
      <c r="L34" s="62"/>
      <c r="M34" s="62"/>
      <c r="N34" s="62"/>
      <c r="O34" s="63"/>
      <c r="P34" s="61" t="s">
        <v>76</v>
      </c>
      <c r="Q34" s="62"/>
      <c r="R34" s="62"/>
      <c r="S34" s="62"/>
      <c r="T34" s="62"/>
      <c r="U34" s="62"/>
      <c r="V34" s="62"/>
      <c r="W34" s="63"/>
      <c r="X34" s="28"/>
      <c r="Y34" s="64">
        <f>IF(COUNTIF(別表リスト!$A$14:$A$34,B34),VLOOKUP(B34,別表リスト!$A$14:$C$34,3,FALSE),IF(COUNTIF(別表リスト!$A$3:$A$13,B34),IF(30&gt;X34,別表リスト!$C$3,IF(AND(50&gt;X34,X34&gt;=30),別表リスト!$C$4,IF(AND(100&gt;X34,X34&gt;=50),別表リスト!$C$5,IF(X34&gt;=100,別表リスト!$C$6,""))))))</f>
        <v>224000</v>
      </c>
      <c r="Z34" s="65"/>
      <c r="AA34" s="65"/>
      <c r="AB34" s="66"/>
    </row>
    <row r="35" spans="1:28" ht="15" customHeight="1" x14ac:dyDescent="0.45">
      <c r="A35" s="1">
        <v>6</v>
      </c>
      <c r="B35" s="31"/>
      <c r="C35" s="32"/>
      <c r="D35" s="32"/>
      <c r="E35" s="32"/>
      <c r="F35" s="32"/>
      <c r="G35" s="33"/>
      <c r="H35" s="61"/>
      <c r="I35" s="62"/>
      <c r="J35" s="62"/>
      <c r="K35" s="62"/>
      <c r="L35" s="62"/>
      <c r="M35" s="62"/>
      <c r="N35" s="62"/>
      <c r="O35" s="63"/>
      <c r="P35" s="61"/>
      <c r="Q35" s="62"/>
      <c r="R35" s="62"/>
      <c r="S35" s="62"/>
      <c r="T35" s="62"/>
      <c r="U35" s="62"/>
      <c r="V35" s="62"/>
      <c r="W35" s="63"/>
      <c r="X35" s="28"/>
      <c r="Y35" s="64" t="b">
        <f>IF(COUNTIF(別表リスト!$A$14:$A$34,B35),VLOOKUP(B35,別表リスト!$A$14:$C$34,3,FALSE),IF(COUNTIF(別表リスト!$A$3:$A$13,B35),IF(30&gt;X35,別表リスト!$C$3,IF(AND(50&gt;X35,X35&gt;=30),別表リスト!$C$4,IF(AND(100&gt;X35,X35&gt;=50),別表リスト!$C$5,IF(X35&gt;=100,別表リスト!$C$6,""))))))</f>
        <v>0</v>
      </c>
      <c r="Z35" s="65"/>
      <c r="AA35" s="65"/>
      <c r="AB35" s="66"/>
    </row>
    <row r="36" spans="1:28" ht="15" customHeight="1" x14ac:dyDescent="0.45">
      <c r="A36" s="1">
        <v>7</v>
      </c>
      <c r="B36" s="31"/>
      <c r="C36" s="32"/>
      <c r="D36" s="32"/>
      <c r="E36" s="32"/>
      <c r="F36" s="32"/>
      <c r="G36" s="33"/>
      <c r="H36" s="61"/>
      <c r="I36" s="62"/>
      <c r="J36" s="62"/>
      <c r="K36" s="62"/>
      <c r="L36" s="62"/>
      <c r="M36" s="62"/>
      <c r="N36" s="62"/>
      <c r="O36" s="63"/>
      <c r="P36" s="61"/>
      <c r="Q36" s="62"/>
      <c r="R36" s="62"/>
      <c r="S36" s="62"/>
      <c r="T36" s="62"/>
      <c r="U36" s="62"/>
      <c r="V36" s="62"/>
      <c r="W36" s="63"/>
      <c r="X36" s="28"/>
      <c r="Y36" s="64" t="b">
        <f>IF(COUNTIF(別表リスト!$A$14:$A$34,B36),VLOOKUP(B36,別表リスト!$A$14:$C$34,3,FALSE),IF(COUNTIF(別表リスト!$A$3:$A$13,B36),IF(30&gt;X36,別表リスト!$C$3,IF(AND(50&gt;X36,X36&gt;=30),別表リスト!$C$4,IF(AND(100&gt;X36,X36&gt;=50),別表リスト!$C$5,IF(X36&gt;=100,別表リスト!$C$6,""))))))</f>
        <v>0</v>
      </c>
      <c r="Z36" s="65"/>
      <c r="AA36" s="65"/>
      <c r="AB36" s="66"/>
    </row>
    <row r="37" spans="1:28" ht="15" customHeight="1" x14ac:dyDescent="0.45">
      <c r="A37" s="1">
        <v>8</v>
      </c>
      <c r="B37" s="31"/>
      <c r="C37" s="32"/>
      <c r="D37" s="32"/>
      <c r="E37" s="32"/>
      <c r="F37" s="32"/>
      <c r="G37" s="33"/>
      <c r="H37" s="61"/>
      <c r="I37" s="62"/>
      <c r="J37" s="62"/>
      <c r="K37" s="62"/>
      <c r="L37" s="62"/>
      <c r="M37" s="62"/>
      <c r="N37" s="62"/>
      <c r="O37" s="63"/>
      <c r="P37" s="61"/>
      <c r="Q37" s="62"/>
      <c r="R37" s="62"/>
      <c r="S37" s="62"/>
      <c r="T37" s="62"/>
      <c r="U37" s="62"/>
      <c r="V37" s="62"/>
      <c r="W37" s="63"/>
      <c r="X37" s="28"/>
      <c r="Y37" s="64" t="b">
        <f>IF(COUNTIF(別表リスト!$A$14:$A$34,B37),VLOOKUP(B37,別表リスト!$A$14:$C$34,3,FALSE),IF(COUNTIF(別表リスト!$A$3:$A$13,B37),IF(30&gt;X37,別表リスト!$C$3,IF(AND(50&gt;X37,X37&gt;=30),別表リスト!$C$4,IF(AND(100&gt;X37,X37&gt;=50),別表リスト!$C$5,IF(X37&gt;=100,別表リスト!$C$6,""))))))</f>
        <v>0</v>
      </c>
      <c r="Z37" s="65"/>
      <c r="AA37" s="65"/>
      <c r="AB37" s="66"/>
    </row>
    <row r="38" spans="1:28" ht="15" customHeight="1" x14ac:dyDescent="0.45">
      <c r="A38" s="1">
        <v>9</v>
      </c>
      <c r="B38" s="31"/>
      <c r="C38" s="32"/>
      <c r="D38" s="32"/>
      <c r="E38" s="32"/>
      <c r="F38" s="32"/>
      <c r="G38" s="33"/>
      <c r="H38" s="61"/>
      <c r="I38" s="62"/>
      <c r="J38" s="62"/>
      <c r="K38" s="62"/>
      <c r="L38" s="62"/>
      <c r="M38" s="62"/>
      <c r="N38" s="62"/>
      <c r="O38" s="63"/>
      <c r="P38" s="61"/>
      <c r="Q38" s="62"/>
      <c r="R38" s="62"/>
      <c r="S38" s="62"/>
      <c r="T38" s="62"/>
      <c r="U38" s="62"/>
      <c r="V38" s="62"/>
      <c r="W38" s="63"/>
      <c r="X38" s="28"/>
      <c r="Y38" s="64" t="b">
        <f>IF(COUNTIF(別表リスト!$A$14:$A$34,B38),VLOOKUP(B38,別表リスト!$A$14:$C$34,3,FALSE),IF(COUNTIF(別表リスト!$A$3:$A$13,B38),IF(30&gt;X38,別表リスト!$C$3,IF(AND(50&gt;X38,X38&gt;=30),別表リスト!$C$4,IF(AND(100&gt;X38,X38&gt;=50),別表リスト!$C$5,IF(X38&gt;=100,別表リスト!$C$6,""))))))</f>
        <v>0</v>
      </c>
      <c r="Z38" s="65"/>
      <c r="AA38" s="65"/>
      <c r="AB38" s="66"/>
    </row>
    <row r="39" spans="1:28" ht="15" customHeight="1" x14ac:dyDescent="0.45">
      <c r="A39" s="1">
        <v>10</v>
      </c>
      <c r="B39" s="31"/>
      <c r="C39" s="32"/>
      <c r="D39" s="32"/>
      <c r="E39" s="32"/>
      <c r="F39" s="32"/>
      <c r="G39" s="33"/>
      <c r="H39" s="61"/>
      <c r="I39" s="62"/>
      <c r="J39" s="62"/>
      <c r="K39" s="62"/>
      <c r="L39" s="62"/>
      <c r="M39" s="62"/>
      <c r="N39" s="62"/>
      <c r="O39" s="63"/>
      <c r="P39" s="61"/>
      <c r="Q39" s="62"/>
      <c r="R39" s="62"/>
      <c r="S39" s="62"/>
      <c r="T39" s="62"/>
      <c r="U39" s="62"/>
      <c r="V39" s="62"/>
      <c r="W39" s="63"/>
      <c r="X39" s="28"/>
      <c r="Y39" s="64" t="b">
        <f>IF(COUNTIF(別表リスト!$A$14:$A$34,B39),VLOOKUP(B39,別表リスト!$A$14:$C$34,3,FALSE),IF(COUNTIF(別表リスト!$A$3:$A$13,B39),IF(30&gt;X39,別表リスト!$C$3,IF(AND(50&gt;X39,X39&gt;=30),別表リスト!$C$4,IF(AND(100&gt;X39,X39&gt;=50),別表リスト!$C$5,IF(X39&gt;=100,別表リスト!$C$6,""))))))</f>
        <v>0</v>
      </c>
      <c r="Z39" s="65"/>
      <c r="AA39" s="65"/>
      <c r="AB39" s="66"/>
    </row>
    <row r="40" spans="1:28" ht="15" customHeight="1" x14ac:dyDescent="0.45">
      <c r="A40" s="1">
        <v>11</v>
      </c>
      <c r="B40" s="31"/>
      <c r="C40" s="32"/>
      <c r="D40" s="32"/>
      <c r="E40" s="32"/>
      <c r="F40" s="32"/>
      <c r="G40" s="33"/>
      <c r="H40" s="61"/>
      <c r="I40" s="62"/>
      <c r="J40" s="62"/>
      <c r="K40" s="62"/>
      <c r="L40" s="62"/>
      <c r="M40" s="62"/>
      <c r="N40" s="62"/>
      <c r="O40" s="63"/>
      <c r="P40" s="61"/>
      <c r="Q40" s="62"/>
      <c r="R40" s="62"/>
      <c r="S40" s="62"/>
      <c r="T40" s="62"/>
      <c r="U40" s="62"/>
      <c r="V40" s="62"/>
      <c r="W40" s="63"/>
      <c r="X40" s="28"/>
      <c r="Y40" s="64" t="b">
        <f>IF(COUNTIF(別表リスト!$A$14:$A$34,B40),VLOOKUP(B40,別表リスト!$A$14:$C$34,3,FALSE),IF(COUNTIF(別表リスト!$A$3:$A$13,B40),IF(30&gt;X40,別表リスト!$C$3,IF(AND(50&gt;X40,X40&gt;=30),別表リスト!$C$4,IF(AND(100&gt;X40,X40&gt;=50),別表リスト!$C$5,IF(X40&gt;=100,別表リスト!$C$6,""))))))</f>
        <v>0</v>
      </c>
      <c r="Z40" s="65"/>
      <c r="AA40" s="65"/>
      <c r="AB40" s="66"/>
    </row>
    <row r="41" spans="1:28" ht="15" customHeight="1" x14ac:dyDescent="0.45">
      <c r="A41" s="1">
        <v>12</v>
      </c>
      <c r="B41" s="31"/>
      <c r="C41" s="32"/>
      <c r="D41" s="32"/>
      <c r="E41" s="32"/>
      <c r="F41" s="32"/>
      <c r="G41" s="33"/>
      <c r="H41" s="61"/>
      <c r="I41" s="62"/>
      <c r="J41" s="62"/>
      <c r="K41" s="62"/>
      <c r="L41" s="62"/>
      <c r="M41" s="62"/>
      <c r="N41" s="62"/>
      <c r="O41" s="63"/>
      <c r="P41" s="61"/>
      <c r="Q41" s="62"/>
      <c r="R41" s="62"/>
      <c r="S41" s="62"/>
      <c r="T41" s="62"/>
      <c r="U41" s="62"/>
      <c r="V41" s="62"/>
      <c r="W41" s="63"/>
      <c r="X41" s="28"/>
      <c r="Y41" s="64" t="b">
        <f>IF(COUNTIF(別表リスト!$A$14:$A$34,B41),VLOOKUP(B41,別表リスト!$A$14:$C$34,3,FALSE),IF(COUNTIF(別表リスト!$A$3:$A$13,B41),IF(30&gt;X41,別表リスト!$C$3,IF(AND(50&gt;X41,X41&gt;=30),別表リスト!$C$4,IF(AND(100&gt;X41,X41&gt;=50),別表リスト!$C$5,IF(X41&gt;=100,別表リスト!$C$6,""))))))</f>
        <v>0</v>
      </c>
      <c r="Z41" s="65"/>
      <c r="AA41" s="65"/>
      <c r="AB41" s="66"/>
    </row>
    <row r="42" spans="1:28" ht="15" customHeight="1" x14ac:dyDescent="0.45">
      <c r="A42" s="1">
        <v>13</v>
      </c>
      <c r="B42" s="31"/>
      <c r="C42" s="32"/>
      <c r="D42" s="32"/>
      <c r="E42" s="32"/>
      <c r="F42" s="32"/>
      <c r="G42" s="33"/>
      <c r="H42" s="61"/>
      <c r="I42" s="62"/>
      <c r="J42" s="62"/>
      <c r="K42" s="62"/>
      <c r="L42" s="62"/>
      <c r="M42" s="62"/>
      <c r="N42" s="62"/>
      <c r="O42" s="63"/>
      <c r="P42" s="61"/>
      <c r="Q42" s="62"/>
      <c r="R42" s="62"/>
      <c r="S42" s="62"/>
      <c r="T42" s="62"/>
      <c r="U42" s="62"/>
      <c r="V42" s="62"/>
      <c r="W42" s="63"/>
      <c r="X42" s="28"/>
      <c r="Y42" s="64" t="b">
        <f>IF(COUNTIF(別表リスト!$A$14:$A$34,B42),VLOOKUP(B42,別表リスト!$A$14:$C$34,3,FALSE),IF(COUNTIF(別表リスト!$A$3:$A$13,B42),IF(30&gt;X42,別表リスト!$C$3,IF(AND(50&gt;X42,X42&gt;=30),別表リスト!$C$4,IF(AND(100&gt;X42,X42&gt;=50),別表リスト!$C$5,IF(X42&gt;=100,別表リスト!$C$6,""))))))</f>
        <v>0</v>
      </c>
      <c r="Z42" s="65"/>
      <c r="AA42" s="65"/>
      <c r="AB42" s="66"/>
    </row>
    <row r="43" spans="1:28" ht="15" customHeight="1" x14ac:dyDescent="0.45">
      <c r="A43" s="1">
        <v>14</v>
      </c>
      <c r="B43" s="31"/>
      <c r="C43" s="32"/>
      <c r="D43" s="32"/>
      <c r="E43" s="32"/>
      <c r="F43" s="32"/>
      <c r="G43" s="33"/>
      <c r="H43" s="61"/>
      <c r="I43" s="62"/>
      <c r="J43" s="62"/>
      <c r="K43" s="62"/>
      <c r="L43" s="62"/>
      <c r="M43" s="62"/>
      <c r="N43" s="62"/>
      <c r="O43" s="63"/>
      <c r="P43" s="61"/>
      <c r="Q43" s="62"/>
      <c r="R43" s="62"/>
      <c r="S43" s="62"/>
      <c r="T43" s="62"/>
      <c r="U43" s="62"/>
      <c r="V43" s="62"/>
      <c r="W43" s="63"/>
      <c r="X43" s="28"/>
      <c r="Y43" s="64" t="b">
        <f>IF(COUNTIF(別表リスト!$A$14:$A$34,B43),VLOOKUP(B43,別表リスト!$A$14:$C$34,3,FALSE),IF(COUNTIF(別表リスト!$A$3:$A$13,B43),IF(30&gt;X43,別表リスト!$C$3,IF(AND(50&gt;X43,X43&gt;=30),別表リスト!$C$4,IF(AND(100&gt;X43,X43&gt;=50),別表リスト!$C$5,IF(X43&gt;=100,別表リスト!$C$6,""))))))</f>
        <v>0</v>
      </c>
      <c r="Z43" s="65"/>
      <c r="AA43" s="65"/>
      <c r="AB43" s="66"/>
    </row>
    <row r="44" spans="1:28" ht="15" customHeight="1" x14ac:dyDescent="0.45">
      <c r="A44" s="1">
        <v>15</v>
      </c>
      <c r="B44" s="31"/>
      <c r="C44" s="32"/>
      <c r="D44" s="32"/>
      <c r="E44" s="32"/>
      <c r="F44" s="32"/>
      <c r="G44" s="33"/>
      <c r="H44" s="61"/>
      <c r="I44" s="62"/>
      <c r="J44" s="62"/>
      <c r="K44" s="62"/>
      <c r="L44" s="62"/>
      <c r="M44" s="62"/>
      <c r="N44" s="62"/>
      <c r="O44" s="63"/>
      <c r="P44" s="61"/>
      <c r="Q44" s="62"/>
      <c r="R44" s="62"/>
      <c r="S44" s="62"/>
      <c r="T44" s="62"/>
      <c r="U44" s="62"/>
      <c r="V44" s="62"/>
      <c r="W44" s="63"/>
      <c r="X44" s="28"/>
      <c r="Y44" s="64" t="b">
        <f>IF(COUNTIF(別表リスト!$A$14:$A$34,B44),VLOOKUP(B44,別表リスト!$A$14:$C$34,3,FALSE),IF(COUNTIF(別表リスト!$A$3:$A$13,B44),IF(30&gt;X44,別表リスト!$C$3,IF(AND(50&gt;X44,X44&gt;=30),別表リスト!$C$4,IF(AND(100&gt;X44,X44&gt;=50),別表リスト!$C$5,IF(X44&gt;=100,別表リスト!$C$6,""))))))</f>
        <v>0</v>
      </c>
      <c r="Z44" s="65"/>
      <c r="AA44" s="65"/>
      <c r="AB44" s="66"/>
    </row>
    <row r="45" spans="1:28" ht="15" customHeight="1" x14ac:dyDescent="0.45">
      <c r="A45" s="1">
        <v>16</v>
      </c>
      <c r="B45" s="31"/>
      <c r="C45" s="32"/>
      <c r="D45" s="32"/>
      <c r="E45" s="32"/>
      <c r="F45" s="32"/>
      <c r="G45" s="33"/>
      <c r="H45" s="61"/>
      <c r="I45" s="62"/>
      <c r="J45" s="62"/>
      <c r="K45" s="62"/>
      <c r="L45" s="62"/>
      <c r="M45" s="62"/>
      <c r="N45" s="62"/>
      <c r="O45" s="63"/>
      <c r="P45" s="61"/>
      <c r="Q45" s="62"/>
      <c r="R45" s="62"/>
      <c r="S45" s="62"/>
      <c r="T45" s="62"/>
      <c r="U45" s="62"/>
      <c r="V45" s="62"/>
      <c r="W45" s="63"/>
      <c r="X45" s="28"/>
      <c r="Y45" s="64" t="b">
        <f>IF(COUNTIF(別表リスト!$A$14:$A$34,B45),VLOOKUP(B45,別表リスト!$A$14:$C$34,3,FALSE),IF(COUNTIF(別表リスト!$A$3:$A$13,B45),IF(30&gt;X45,別表リスト!$C$3,IF(AND(50&gt;X45,X45&gt;=30),別表リスト!$C$4,IF(AND(100&gt;X45,X45&gt;=50),別表リスト!$C$5,IF(X45&gt;=100,別表リスト!$C$6,""))))))</f>
        <v>0</v>
      </c>
      <c r="Z45" s="65"/>
      <c r="AA45" s="65"/>
      <c r="AB45" s="66"/>
    </row>
    <row r="46" spans="1:28" ht="15" customHeight="1" x14ac:dyDescent="0.45">
      <c r="A46" s="1">
        <v>17</v>
      </c>
      <c r="B46" s="31"/>
      <c r="C46" s="32"/>
      <c r="D46" s="32"/>
      <c r="E46" s="32"/>
      <c r="F46" s="32"/>
      <c r="G46" s="33"/>
      <c r="H46" s="61"/>
      <c r="I46" s="62"/>
      <c r="J46" s="62"/>
      <c r="K46" s="62"/>
      <c r="L46" s="62"/>
      <c r="M46" s="62"/>
      <c r="N46" s="62"/>
      <c r="O46" s="63"/>
      <c r="P46" s="61"/>
      <c r="Q46" s="62"/>
      <c r="R46" s="62"/>
      <c r="S46" s="62"/>
      <c r="T46" s="62"/>
      <c r="U46" s="62"/>
      <c r="V46" s="62"/>
      <c r="W46" s="63"/>
      <c r="X46" s="28"/>
      <c r="Y46" s="64" t="b">
        <f>IF(COUNTIF(別表リスト!$A$14:$A$34,B46),VLOOKUP(B46,別表リスト!$A$14:$C$34,3,FALSE),IF(COUNTIF(別表リスト!$A$3:$A$13,B46),IF(30&gt;X46,別表リスト!$C$3,IF(AND(50&gt;X46,X46&gt;=30),別表リスト!$C$4,IF(AND(100&gt;X46,X46&gt;=50),別表リスト!$C$5,IF(X46&gt;=100,別表リスト!$C$6,""))))))</f>
        <v>0</v>
      </c>
      <c r="Z46" s="65"/>
      <c r="AA46" s="65"/>
      <c r="AB46" s="66"/>
    </row>
    <row r="47" spans="1:28" ht="15" customHeight="1" x14ac:dyDescent="0.45">
      <c r="A47" s="1">
        <v>18</v>
      </c>
      <c r="B47" s="31"/>
      <c r="C47" s="32"/>
      <c r="D47" s="32"/>
      <c r="E47" s="32"/>
      <c r="F47" s="32"/>
      <c r="G47" s="33"/>
      <c r="H47" s="61"/>
      <c r="I47" s="62"/>
      <c r="J47" s="62"/>
      <c r="K47" s="62"/>
      <c r="L47" s="62"/>
      <c r="M47" s="62"/>
      <c r="N47" s="62"/>
      <c r="O47" s="63"/>
      <c r="P47" s="61"/>
      <c r="Q47" s="62"/>
      <c r="R47" s="62"/>
      <c r="S47" s="62"/>
      <c r="T47" s="62"/>
      <c r="U47" s="62"/>
      <c r="V47" s="62"/>
      <c r="W47" s="63"/>
      <c r="X47" s="28"/>
      <c r="Y47" s="64" t="b">
        <f>IF(COUNTIF(別表リスト!$A$14:$A$34,B47),VLOOKUP(B47,別表リスト!$A$14:$C$34,3,FALSE),IF(COUNTIF(別表リスト!$A$3:$A$13,B47),IF(30&gt;X47,別表リスト!$C$3,IF(AND(50&gt;X47,X47&gt;=30),別表リスト!$C$4,IF(AND(100&gt;X47,X47&gt;=50),別表リスト!$C$5,IF(X47&gt;=100,別表リスト!$C$6,""))))))</f>
        <v>0</v>
      </c>
      <c r="Z47" s="65"/>
      <c r="AA47" s="65"/>
      <c r="AB47" s="66"/>
    </row>
    <row r="48" spans="1:28" ht="15" customHeight="1" x14ac:dyDescent="0.45">
      <c r="A48" s="1">
        <v>19</v>
      </c>
      <c r="B48" s="31"/>
      <c r="C48" s="32"/>
      <c r="D48" s="32"/>
      <c r="E48" s="32"/>
      <c r="F48" s="32"/>
      <c r="G48" s="33"/>
      <c r="H48" s="61"/>
      <c r="I48" s="62"/>
      <c r="J48" s="62"/>
      <c r="K48" s="62"/>
      <c r="L48" s="62"/>
      <c r="M48" s="62"/>
      <c r="N48" s="62"/>
      <c r="O48" s="63"/>
      <c r="P48" s="61"/>
      <c r="Q48" s="62"/>
      <c r="R48" s="62"/>
      <c r="S48" s="62"/>
      <c r="T48" s="62"/>
      <c r="U48" s="62"/>
      <c r="V48" s="62"/>
      <c r="W48" s="63"/>
      <c r="X48" s="28"/>
      <c r="Y48" s="64" t="b">
        <f>IF(COUNTIF(別表リスト!$A$14:$A$34,B48),VLOOKUP(B48,別表リスト!$A$14:$C$34,3,FALSE),IF(COUNTIF(別表リスト!$A$3:$A$13,B48),IF(30&gt;X48,別表リスト!$C$3,IF(AND(50&gt;X48,X48&gt;=30),別表リスト!$C$4,IF(AND(100&gt;X48,X48&gt;=50),別表リスト!$C$5,IF(X48&gt;=100,別表リスト!$C$6,""))))))</f>
        <v>0</v>
      </c>
      <c r="Z48" s="65"/>
      <c r="AA48" s="65"/>
      <c r="AB48" s="66"/>
    </row>
    <row r="49" spans="1:28" ht="15" customHeight="1" x14ac:dyDescent="0.45">
      <c r="A49" s="1">
        <v>20</v>
      </c>
      <c r="B49" s="31"/>
      <c r="C49" s="32"/>
      <c r="D49" s="32"/>
      <c r="E49" s="32"/>
      <c r="F49" s="32"/>
      <c r="G49" s="33"/>
      <c r="H49" s="61"/>
      <c r="I49" s="62"/>
      <c r="J49" s="62"/>
      <c r="K49" s="62"/>
      <c r="L49" s="62"/>
      <c r="M49" s="62"/>
      <c r="N49" s="62"/>
      <c r="O49" s="63"/>
      <c r="P49" s="61"/>
      <c r="Q49" s="62"/>
      <c r="R49" s="62"/>
      <c r="S49" s="62"/>
      <c r="T49" s="62"/>
      <c r="U49" s="62"/>
      <c r="V49" s="62"/>
      <c r="W49" s="63"/>
      <c r="X49" s="28"/>
      <c r="Y49" s="64" t="b">
        <f>IF(COUNTIF(別表リスト!$A$14:$A$34,B49),VLOOKUP(B49,別表リスト!$A$14:$C$34,3,FALSE),IF(COUNTIF(別表リスト!$A$3:$A$13,B49),IF(30&gt;X49,別表リスト!$C$3,IF(AND(50&gt;X49,X49&gt;=30),別表リスト!$C$4,IF(AND(100&gt;X49,X49&gt;=50),別表リスト!$C$5,IF(X49&gt;=100,別表リスト!$C$6,""))))))</f>
        <v>0</v>
      </c>
      <c r="Z49" s="65"/>
      <c r="AA49" s="65"/>
      <c r="AB49" s="66"/>
    </row>
    <row r="50" spans="1:28" ht="15" customHeight="1" x14ac:dyDescent="0.45">
      <c r="A50" s="1">
        <v>21</v>
      </c>
      <c r="B50" s="31"/>
      <c r="C50" s="32"/>
      <c r="D50" s="32"/>
      <c r="E50" s="32"/>
      <c r="F50" s="32"/>
      <c r="G50" s="33"/>
      <c r="H50" s="61"/>
      <c r="I50" s="62"/>
      <c r="J50" s="62"/>
      <c r="K50" s="62"/>
      <c r="L50" s="62"/>
      <c r="M50" s="62"/>
      <c r="N50" s="62"/>
      <c r="O50" s="63"/>
      <c r="P50" s="61"/>
      <c r="Q50" s="62"/>
      <c r="R50" s="62"/>
      <c r="S50" s="62"/>
      <c r="T50" s="62"/>
      <c r="U50" s="62"/>
      <c r="V50" s="62"/>
      <c r="W50" s="63"/>
      <c r="X50" s="28"/>
      <c r="Y50" s="64" t="b">
        <f>IF(COUNTIF(別表リスト!$A$14:$A$34,B50),VLOOKUP(B50,別表リスト!$A$14:$C$34,3,FALSE),IF(COUNTIF(別表リスト!$A$3:$A$13,B50),IF(30&gt;X50,別表リスト!$C$3,IF(AND(50&gt;X50,X50&gt;=30),別表リスト!$C$4,IF(AND(100&gt;X50,X50&gt;=50),別表リスト!$C$5,IF(X50&gt;=100,別表リスト!$C$6,""))))))</f>
        <v>0</v>
      </c>
      <c r="Z50" s="65"/>
      <c r="AA50" s="65"/>
      <c r="AB50" s="66"/>
    </row>
    <row r="51" spans="1:28" ht="15" customHeight="1" x14ac:dyDescent="0.45">
      <c r="A51" s="1">
        <v>22</v>
      </c>
      <c r="B51" s="31"/>
      <c r="C51" s="32"/>
      <c r="D51" s="32"/>
      <c r="E51" s="32"/>
      <c r="F51" s="32"/>
      <c r="G51" s="33"/>
      <c r="H51" s="61"/>
      <c r="I51" s="62"/>
      <c r="J51" s="62"/>
      <c r="K51" s="62"/>
      <c r="L51" s="62"/>
      <c r="M51" s="62"/>
      <c r="N51" s="62"/>
      <c r="O51" s="63"/>
      <c r="P51" s="61"/>
      <c r="Q51" s="62"/>
      <c r="R51" s="62"/>
      <c r="S51" s="62"/>
      <c r="T51" s="62"/>
      <c r="U51" s="62"/>
      <c r="V51" s="62"/>
      <c r="W51" s="63"/>
      <c r="X51" s="28"/>
      <c r="Y51" s="64" t="b">
        <f>IF(COUNTIF(別表リスト!$A$14:$A$34,B51),VLOOKUP(B51,別表リスト!$A$14:$C$34,3,FALSE),IF(COUNTIF(別表リスト!$A$3:$A$13,B51),IF(30&gt;X51,別表リスト!$C$3,IF(AND(50&gt;X51,X51&gt;=30),別表リスト!$C$4,IF(AND(100&gt;X51,X51&gt;=50),別表リスト!$C$5,IF(X51&gt;=100,別表リスト!$C$6,""))))))</f>
        <v>0</v>
      </c>
      <c r="Z51" s="65"/>
      <c r="AA51" s="65"/>
      <c r="AB51" s="66"/>
    </row>
    <row r="52" spans="1:28" ht="15" customHeight="1" x14ac:dyDescent="0.45">
      <c r="A52" s="1">
        <v>23</v>
      </c>
      <c r="B52" s="31"/>
      <c r="C52" s="32"/>
      <c r="D52" s="32"/>
      <c r="E52" s="32"/>
      <c r="F52" s="32"/>
      <c r="G52" s="33"/>
      <c r="H52" s="61"/>
      <c r="I52" s="62"/>
      <c r="J52" s="62"/>
      <c r="K52" s="62"/>
      <c r="L52" s="62"/>
      <c r="M52" s="62"/>
      <c r="N52" s="62"/>
      <c r="O52" s="63"/>
      <c r="P52" s="61"/>
      <c r="Q52" s="62"/>
      <c r="R52" s="62"/>
      <c r="S52" s="62"/>
      <c r="T52" s="62"/>
      <c r="U52" s="62"/>
      <c r="V52" s="62"/>
      <c r="W52" s="63"/>
      <c r="X52" s="28"/>
      <c r="Y52" s="64" t="b">
        <f>IF(COUNTIF(別表リスト!$A$14:$A$34,B52),VLOOKUP(B52,別表リスト!$A$14:$C$34,3,FALSE),IF(COUNTIF(別表リスト!$A$3:$A$13,B52),IF(30&gt;X52,別表リスト!$C$3,IF(AND(50&gt;X52,X52&gt;=30),別表リスト!$C$4,IF(AND(100&gt;X52,X52&gt;=50),別表リスト!$C$5,IF(X52&gt;=100,別表リスト!$C$6,""))))))</f>
        <v>0</v>
      </c>
      <c r="Z52" s="65"/>
      <c r="AA52" s="65"/>
      <c r="AB52" s="66"/>
    </row>
    <row r="53" spans="1:28" ht="15" customHeight="1" x14ac:dyDescent="0.45">
      <c r="A53" s="1">
        <v>24</v>
      </c>
      <c r="B53" s="31"/>
      <c r="C53" s="32"/>
      <c r="D53" s="32"/>
      <c r="E53" s="32"/>
      <c r="F53" s="32"/>
      <c r="G53" s="33"/>
      <c r="H53" s="61"/>
      <c r="I53" s="62"/>
      <c r="J53" s="62"/>
      <c r="K53" s="62"/>
      <c r="L53" s="62"/>
      <c r="M53" s="62"/>
      <c r="N53" s="62"/>
      <c r="O53" s="63"/>
      <c r="P53" s="61"/>
      <c r="Q53" s="62"/>
      <c r="R53" s="62"/>
      <c r="S53" s="62"/>
      <c r="T53" s="62"/>
      <c r="U53" s="62"/>
      <c r="V53" s="62"/>
      <c r="W53" s="63"/>
      <c r="X53" s="28"/>
      <c r="Y53" s="64" t="b">
        <f>IF(COUNTIF(別表リスト!$A$14:$A$34,B53),VLOOKUP(B53,別表リスト!$A$14:$C$34,3,FALSE),IF(COUNTIF(別表リスト!$A$3:$A$13,B53),IF(30&gt;X53,別表リスト!$C$3,IF(AND(50&gt;X53,X53&gt;=30),別表リスト!$C$4,IF(AND(100&gt;X53,X53&gt;=50),別表リスト!$C$5,IF(X53&gt;=100,別表リスト!$C$6,""))))))</f>
        <v>0</v>
      </c>
      <c r="Z53" s="65"/>
      <c r="AA53" s="65"/>
      <c r="AB53" s="66"/>
    </row>
    <row r="54" spans="1:28" ht="15" customHeight="1" x14ac:dyDescent="0.45">
      <c r="A54" s="1">
        <v>25</v>
      </c>
      <c r="B54" s="31"/>
      <c r="C54" s="32"/>
      <c r="D54" s="32"/>
      <c r="E54" s="32"/>
      <c r="F54" s="32"/>
      <c r="G54" s="33"/>
      <c r="H54" s="61"/>
      <c r="I54" s="62"/>
      <c r="J54" s="62"/>
      <c r="K54" s="62"/>
      <c r="L54" s="62"/>
      <c r="M54" s="62"/>
      <c r="N54" s="62"/>
      <c r="O54" s="63"/>
      <c r="P54" s="61"/>
      <c r="Q54" s="62"/>
      <c r="R54" s="62"/>
      <c r="S54" s="62"/>
      <c r="T54" s="62"/>
      <c r="U54" s="62"/>
      <c r="V54" s="62"/>
      <c r="W54" s="63"/>
      <c r="X54" s="28"/>
      <c r="Y54" s="64" t="b">
        <f>IF(COUNTIF(別表リスト!$A$14:$A$34,B54),VLOOKUP(B54,別表リスト!$A$14:$C$34,3,FALSE),IF(COUNTIF(別表リスト!$A$3:$A$13,B54),IF(30&gt;X54,別表リスト!$C$3,IF(AND(50&gt;X54,X54&gt;=30),別表リスト!$C$4,IF(AND(100&gt;X54,X54&gt;=50),別表リスト!$C$5,IF(X54&gt;=100,別表リスト!$C$6,""))))))</f>
        <v>0</v>
      </c>
      <c r="Z54" s="65"/>
      <c r="AA54" s="65"/>
      <c r="AB54" s="66"/>
    </row>
    <row r="55" spans="1:28" ht="15" customHeight="1" x14ac:dyDescent="0.45">
      <c r="A55" s="1">
        <v>26</v>
      </c>
      <c r="B55" s="31"/>
      <c r="C55" s="32"/>
      <c r="D55" s="32"/>
      <c r="E55" s="32"/>
      <c r="F55" s="32"/>
      <c r="G55" s="33"/>
      <c r="H55" s="61"/>
      <c r="I55" s="62"/>
      <c r="J55" s="62"/>
      <c r="K55" s="62"/>
      <c r="L55" s="62"/>
      <c r="M55" s="62"/>
      <c r="N55" s="62"/>
      <c r="O55" s="63"/>
      <c r="P55" s="61"/>
      <c r="Q55" s="62"/>
      <c r="R55" s="62"/>
      <c r="S55" s="62"/>
      <c r="T55" s="62"/>
      <c r="U55" s="62"/>
      <c r="V55" s="62"/>
      <c r="W55" s="63"/>
      <c r="X55" s="28"/>
      <c r="Y55" s="64" t="b">
        <f>IF(COUNTIF(別表リスト!$A$14:$A$34,B55),VLOOKUP(B55,別表リスト!$A$14:$C$34,3,FALSE),IF(COUNTIF(別表リスト!$A$3:$A$13,B55),IF(30&gt;X55,別表リスト!$C$3,IF(AND(50&gt;X55,X55&gt;=30),別表リスト!$C$4,IF(AND(100&gt;X55,X55&gt;=50),別表リスト!$C$5,IF(X55&gt;=100,別表リスト!$C$6,""))))))</f>
        <v>0</v>
      </c>
      <c r="Z55" s="65"/>
      <c r="AA55" s="65"/>
      <c r="AB55" s="66"/>
    </row>
    <row r="56" spans="1:28" ht="15" customHeight="1" x14ac:dyDescent="0.45">
      <c r="A56" s="1">
        <v>27</v>
      </c>
      <c r="B56" s="31"/>
      <c r="C56" s="32"/>
      <c r="D56" s="32"/>
      <c r="E56" s="32"/>
      <c r="F56" s="32"/>
      <c r="G56" s="33"/>
      <c r="H56" s="61"/>
      <c r="I56" s="62"/>
      <c r="J56" s="62"/>
      <c r="K56" s="62"/>
      <c r="L56" s="62"/>
      <c r="M56" s="62"/>
      <c r="N56" s="62"/>
      <c r="O56" s="63"/>
      <c r="P56" s="61"/>
      <c r="Q56" s="62"/>
      <c r="R56" s="62"/>
      <c r="S56" s="62"/>
      <c r="T56" s="62"/>
      <c r="U56" s="62"/>
      <c r="V56" s="62"/>
      <c r="W56" s="63"/>
      <c r="X56" s="28"/>
      <c r="Y56" s="64" t="b">
        <f>IF(COUNTIF(別表リスト!$A$14:$A$34,B56),VLOOKUP(B56,別表リスト!$A$14:$C$34,3,FALSE),IF(COUNTIF(別表リスト!$A$3:$A$13,B56),IF(30&gt;X56,別表リスト!$C$3,IF(AND(50&gt;X56,X56&gt;=30),別表リスト!$C$4,IF(AND(100&gt;X56,X56&gt;=50),別表リスト!$C$5,IF(X56&gt;=100,別表リスト!$C$6,""))))))</f>
        <v>0</v>
      </c>
      <c r="Z56" s="65"/>
      <c r="AA56" s="65"/>
      <c r="AB56" s="66"/>
    </row>
    <row r="57" spans="1:28" ht="15" customHeight="1" x14ac:dyDescent="0.45">
      <c r="A57" s="1">
        <v>28</v>
      </c>
      <c r="B57" s="31"/>
      <c r="C57" s="32"/>
      <c r="D57" s="32"/>
      <c r="E57" s="32"/>
      <c r="F57" s="32"/>
      <c r="G57" s="33"/>
      <c r="H57" s="61"/>
      <c r="I57" s="62"/>
      <c r="J57" s="62"/>
      <c r="K57" s="62"/>
      <c r="L57" s="62"/>
      <c r="M57" s="62"/>
      <c r="N57" s="62"/>
      <c r="O57" s="63"/>
      <c r="P57" s="61"/>
      <c r="Q57" s="62"/>
      <c r="R57" s="62"/>
      <c r="S57" s="62"/>
      <c r="T57" s="62"/>
      <c r="U57" s="62"/>
      <c r="V57" s="62"/>
      <c r="W57" s="63"/>
      <c r="X57" s="28"/>
      <c r="Y57" s="64" t="b">
        <f>IF(COUNTIF(別表リスト!$A$14:$A$34,B57),VLOOKUP(B57,別表リスト!$A$14:$C$34,3,FALSE),IF(COUNTIF(別表リスト!$A$3:$A$13,B57),IF(30&gt;X57,別表リスト!$C$3,IF(AND(50&gt;X57,X57&gt;=30),別表リスト!$C$4,IF(AND(100&gt;X57,X57&gt;=50),別表リスト!$C$5,IF(X57&gt;=100,別表リスト!$C$6,""))))))</f>
        <v>0</v>
      </c>
      <c r="Z57" s="65"/>
      <c r="AA57" s="65"/>
      <c r="AB57" s="66"/>
    </row>
    <row r="58" spans="1:28" ht="15" customHeight="1" x14ac:dyDescent="0.45">
      <c r="A58" s="1">
        <v>29</v>
      </c>
      <c r="B58" s="31"/>
      <c r="C58" s="32"/>
      <c r="D58" s="32"/>
      <c r="E58" s="32"/>
      <c r="F58" s="32"/>
      <c r="G58" s="33"/>
      <c r="H58" s="61"/>
      <c r="I58" s="62"/>
      <c r="J58" s="62"/>
      <c r="K58" s="62"/>
      <c r="L58" s="62"/>
      <c r="M58" s="62"/>
      <c r="N58" s="62"/>
      <c r="O58" s="63"/>
      <c r="P58" s="61"/>
      <c r="Q58" s="62"/>
      <c r="R58" s="62"/>
      <c r="S58" s="62"/>
      <c r="T58" s="62"/>
      <c r="U58" s="62"/>
      <c r="V58" s="62"/>
      <c r="W58" s="63"/>
      <c r="X58" s="28"/>
      <c r="Y58" s="64" t="b">
        <f>IF(COUNTIF(別表リスト!$A$14:$A$34,B58),VLOOKUP(B58,別表リスト!$A$14:$C$34,3,FALSE),IF(COUNTIF(別表リスト!$A$3:$A$13,B58),IF(30&gt;X58,別表リスト!$C$3,IF(AND(50&gt;X58,X58&gt;=30),別表リスト!$C$4,IF(AND(100&gt;X58,X58&gt;=50),別表リスト!$C$5,IF(X58&gt;=100,別表リスト!$C$6,""))))))</f>
        <v>0</v>
      </c>
      <c r="Z58" s="65"/>
      <c r="AA58" s="65"/>
      <c r="AB58" s="66"/>
    </row>
    <row r="59" spans="1:28" ht="15" customHeight="1" x14ac:dyDescent="0.45">
      <c r="A59" s="1">
        <v>30</v>
      </c>
      <c r="B59" s="31"/>
      <c r="C59" s="32"/>
      <c r="D59" s="32"/>
      <c r="E59" s="32"/>
      <c r="F59" s="32"/>
      <c r="G59" s="33"/>
      <c r="H59" s="61"/>
      <c r="I59" s="62"/>
      <c r="J59" s="62"/>
      <c r="K59" s="62"/>
      <c r="L59" s="62"/>
      <c r="M59" s="62"/>
      <c r="N59" s="62"/>
      <c r="O59" s="63"/>
      <c r="P59" s="61"/>
      <c r="Q59" s="62"/>
      <c r="R59" s="62"/>
      <c r="S59" s="62"/>
      <c r="T59" s="62"/>
      <c r="U59" s="62"/>
      <c r="V59" s="62"/>
      <c r="W59" s="63"/>
      <c r="X59" s="28"/>
      <c r="Y59" s="64" t="b">
        <f>IF(COUNTIF(別表リスト!$A$14:$A$34,B59),VLOOKUP(B59,別表リスト!$A$14:$C$34,3,FALSE),IF(COUNTIF(別表リスト!$A$3:$A$13,B59),IF(30&gt;X59,別表リスト!$C$3,IF(AND(50&gt;X59,X59&gt;=30),別表リスト!$C$4,IF(AND(100&gt;X59,X59&gt;=50),別表リスト!$C$5,IF(X59&gt;=100,別表リスト!$C$6,""))))))</f>
        <v>0</v>
      </c>
      <c r="Z59" s="65"/>
      <c r="AA59" s="65"/>
      <c r="AB59" s="66"/>
    </row>
    <row r="60" spans="1:28" ht="15" customHeight="1" x14ac:dyDescent="0.45">
      <c r="B60" s="69" t="s">
        <v>15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1"/>
      <c r="Y60" s="64">
        <f>SUM(Y30:AB59)</f>
        <v>1792000</v>
      </c>
      <c r="Z60" s="65"/>
      <c r="AA60" s="72"/>
      <c r="AB60" s="73"/>
    </row>
    <row r="61" spans="1:28" ht="5.25" customHeight="1" x14ac:dyDescent="0.45"/>
    <row r="62" spans="1:28" ht="15" customHeight="1" x14ac:dyDescent="0.45">
      <c r="B62" s="1" t="s">
        <v>11</v>
      </c>
    </row>
    <row r="63" spans="1:28" ht="5.25" customHeight="1" x14ac:dyDescent="0.45"/>
    <row r="64" spans="1:28" ht="15" customHeight="1" x14ac:dyDescent="0.45">
      <c r="B64" s="37" t="s">
        <v>17</v>
      </c>
      <c r="C64" s="37"/>
      <c r="D64" s="37"/>
      <c r="E64" s="37"/>
      <c r="F64" s="37"/>
      <c r="G64" s="37"/>
      <c r="H64" s="68" t="s">
        <v>35</v>
      </c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2:18" ht="15" customHeight="1" x14ac:dyDescent="0.45">
      <c r="B65" s="37" t="s">
        <v>18</v>
      </c>
      <c r="C65" s="37"/>
      <c r="D65" s="37"/>
      <c r="E65" s="37"/>
      <c r="F65" s="37"/>
      <c r="G65" s="37"/>
      <c r="H65" s="68" t="s">
        <v>36</v>
      </c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2:18" ht="15" customHeight="1" x14ac:dyDescent="0.45">
      <c r="B66" s="37" t="s">
        <v>19</v>
      </c>
      <c r="C66" s="37"/>
      <c r="D66" s="37"/>
      <c r="E66" s="37"/>
      <c r="F66" s="37"/>
      <c r="G66" s="37"/>
      <c r="H66" s="67" t="s">
        <v>37</v>
      </c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2:18" ht="15.75" customHeight="1" x14ac:dyDescent="0.45"/>
    <row r="68" spans="2:18" ht="15.75" customHeight="1" x14ac:dyDescent="0.45"/>
    <row r="69" spans="2:18" ht="15.75" customHeight="1" x14ac:dyDescent="0.45"/>
    <row r="70" spans="2:18" ht="15.75" customHeight="1" x14ac:dyDescent="0.45"/>
    <row r="71" spans="2:18" ht="15.75" customHeight="1" x14ac:dyDescent="0.45"/>
    <row r="72" spans="2:18" ht="15.75" customHeight="1" x14ac:dyDescent="0.45"/>
    <row r="73" spans="2:18" ht="15.75" customHeight="1" x14ac:dyDescent="0.45"/>
    <row r="74" spans="2:18" ht="15.75" customHeight="1" x14ac:dyDescent="0.45"/>
    <row r="75" spans="2:18" ht="15.75" customHeight="1" x14ac:dyDescent="0.45"/>
    <row r="76" spans="2:18" ht="15.75" customHeight="1" x14ac:dyDescent="0.45"/>
    <row r="77" spans="2:18" ht="15.75" customHeight="1" x14ac:dyDescent="0.45"/>
    <row r="78" spans="2:18" ht="15.75" customHeight="1" x14ac:dyDescent="0.45"/>
    <row r="79" spans="2:18" ht="15.75" customHeight="1" x14ac:dyDescent="0.45"/>
    <row r="80" spans="2:18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</sheetData>
  <mergeCells count="146">
    <mergeCell ref="B66:G66"/>
    <mergeCell ref="H66:R66"/>
    <mergeCell ref="B31:G31"/>
    <mergeCell ref="B60:X60"/>
    <mergeCell ref="Y60:AB60"/>
    <mergeCell ref="B64:G64"/>
    <mergeCell ref="H64:R64"/>
    <mergeCell ref="B65:G65"/>
    <mergeCell ref="H65:R65"/>
    <mergeCell ref="B58:G58"/>
    <mergeCell ref="H58:O58"/>
    <mergeCell ref="P58:W58"/>
    <mergeCell ref="Y58:AB58"/>
    <mergeCell ref="B59:G59"/>
    <mergeCell ref="H59:O59"/>
    <mergeCell ref="P59:W59"/>
    <mergeCell ref="Y59:AB59"/>
    <mergeCell ref="B56:G56"/>
    <mergeCell ref="H56:O56"/>
    <mergeCell ref="P56:W56"/>
    <mergeCell ref="Y56:AB56"/>
    <mergeCell ref="B57:G57"/>
    <mergeCell ref="H57:O57"/>
    <mergeCell ref="P57:W57"/>
    <mergeCell ref="Y57:AB57"/>
    <mergeCell ref="B54:G54"/>
    <mergeCell ref="H54:O54"/>
    <mergeCell ref="P54:W54"/>
    <mergeCell ref="Y54:AB54"/>
    <mergeCell ref="B55:G55"/>
    <mergeCell ref="H55:O55"/>
    <mergeCell ref="P55:W55"/>
    <mergeCell ref="Y55:AB55"/>
    <mergeCell ref="B52:G52"/>
    <mergeCell ref="H52:O52"/>
    <mergeCell ref="P52:W52"/>
    <mergeCell ref="Y52:AB52"/>
    <mergeCell ref="B53:G53"/>
    <mergeCell ref="H53:O53"/>
    <mergeCell ref="P53:W53"/>
    <mergeCell ref="Y53:AB53"/>
    <mergeCell ref="B50:G50"/>
    <mergeCell ref="H50:O50"/>
    <mergeCell ref="P50:W50"/>
    <mergeCell ref="Y50:AB50"/>
    <mergeCell ref="B51:G51"/>
    <mergeCell ref="H51:O51"/>
    <mergeCell ref="P51:W51"/>
    <mergeCell ref="Y51:AB51"/>
    <mergeCell ref="B48:G48"/>
    <mergeCell ref="H48:O48"/>
    <mergeCell ref="P48:W48"/>
    <mergeCell ref="Y48:AB48"/>
    <mergeCell ref="B49:G49"/>
    <mergeCell ref="H49:O49"/>
    <mergeCell ref="P49:W49"/>
    <mergeCell ref="Y49:AB49"/>
    <mergeCell ref="B46:G46"/>
    <mergeCell ref="H46:O46"/>
    <mergeCell ref="P46:W46"/>
    <mergeCell ref="Y46:AB46"/>
    <mergeCell ref="B47:G47"/>
    <mergeCell ref="H47:O47"/>
    <mergeCell ref="P47:W47"/>
    <mergeCell ref="Y47:AB47"/>
    <mergeCell ref="B44:G44"/>
    <mergeCell ref="H44:O44"/>
    <mergeCell ref="P44:W44"/>
    <mergeCell ref="Y44:AB44"/>
    <mergeCell ref="B45:G45"/>
    <mergeCell ref="H45:O45"/>
    <mergeCell ref="P45:W45"/>
    <mergeCell ref="Y45:AB45"/>
    <mergeCell ref="B42:G42"/>
    <mergeCell ref="H42:O42"/>
    <mergeCell ref="P42:W42"/>
    <mergeCell ref="Y42:AB42"/>
    <mergeCell ref="B43:G43"/>
    <mergeCell ref="H43:O43"/>
    <mergeCell ref="P43:W43"/>
    <mergeCell ref="Y43:AB43"/>
    <mergeCell ref="B40:G40"/>
    <mergeCell ref="H40:O40"/>
    <mergeCell ref="P40:W40"/>
    <mergeCell ref="Y40:AB40"/>
    <mergeCell ref="B41:G41"/>
    <mergeCell ref="H41:O41"/>
    <mergeCell ref="P41:W41"/>
    <mergeCell ref="Y41:AB41"/>
    <mergeCell ref="B38:G38"/>
    <mergeCell ref="H38:O38"/>
    <mergeCell ref="P38:W38"/>
    <mergeCell ref="Y38:AB38"/>
    <mergeCell ref="B39:G39"/>
    <mergeCell ref="H39:O39"/>
    <mergeCell ref="P39:W39"/>
    <mergeCell ref="Y39:AB39"/>
    <mergeCell ref="B36:G36"/>
    <mergeCell ref="H36:O36"/>
    <mergeCell ref="P36:W36"/>
    <mergeCell ref="Y36:AB36"/>
    <mergeCell ref="B37:G37"/>
    <mergeCell ref="H37:O37"/>
    <mergeCell ref="P37:W37"/>
    <mergeCell ref="Y37:AB37"/>
    <mergeCell ref="B34:G34"/>
    <mergeCell ref="H34:O34"/>
    <mergeCell ref="P34:W34"/>
    <mergeCell ref="Y34:AB34"/>
    <mergeCell ref="B35:G35"/>
    <mergeCell ref="H35:O35"/>
    <mergeCell ref="P35:W35"/>
    <mergeCell ref="Y35:AB35"/>
    <mergeCell ref="B33:G33"/>
    <mergeCell ref="H33:O33"/>
    <mergeCell ref="P33:W33"/>
    <mergeCell ref="Y33:AB33"/>
    <mergeCell ref="B30:G30"/>
    <mergeCell ref="H30:O30"/>
    <mergeCell ref="P30:W30"/>
    <mergeCell ref="Y30:AB30"/>
    <mergeCell ref="H31:O31"/>
    <mergeCell ref="P31:W31"/>
    <mergeCell ref="Y31:AB31"/>
    <mergeCell ref="B18:AB18"/>
    <mergeCell ref="B20:AB21"/>
    <mergeCell ref="B23:AB23"/>
    <mergeCell ref="I25:L25"/>
    <mergeCell ref="B29:G29"/>
    <mergeCell ref="H29:O29"/>
    <mergeCell ref="P29:W29"/>
    <mergeCell ref="Y29:AB29"/>
    <mergeCell ref="B32:G32"/>
    <mergeCell ref="H32:O32"/>
    <mergeCell ref="P32:W32"/>
    <mergeCell ref="Y32:AB32"/>
    <mergeCell ref="P8:Q8"/>
    <mergeCell ref="S8:T8"/>
    <mergeCell ref="V8:W8"/>
    <mergeCell ref="P9:Q10"/>
    <mergeCell ref="R9:AB10"/>
    <mergeCell ref="R11:AB12"/>
    <mergeCell ref="R13:AB13"/>
    <mergeCell ref="P15:AB16"/>
    <mergeCell ref="P11:Q12"/>
    <mergeCell ref="P13:Q13"/>
  </mergeCells>
  <phoneticPr fontId="1"/>
  <conditionalFormatting sqref="B30:G59">
    <cfRule type="cellIs" priority="1" operator="equal">
      <formula>"福祉用具販売,福祉用具貸与"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77" orientation="portrait" errors="blank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F07B02B-73D4-4F90-A0CC-7AE357B1196B}">
            <xm:f>OR(B30=別表リスト!$A$14:$A$34)</xm:f>
            <x14:dxf>
              <fill>
                <patternFill>
                  <bgColor theme="2" tint="-9.9948118533890809E-2"/>
                </patternFill>
              </fill>
            </x14:dxf>
          </x14:cfRule>
          <xm:sqref>X30:X59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別表リスト!$A$3:$A$34</xm:f>
          </x14:formula1>
          <xm:sqref>B30:G59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高齢者施設</vt:lpstr>
      <vt:lpstr>別表リスト</vt:lpstr>
      <vt:lpstr>介護･老人福祉【記載例】</vt:lpstr>
      <vt:lpstr>介護･老人福祉【記載例】!Print_Area</vt:lpstr>
      <vt:lpstr>高齢者施設!Print_Area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Takeshi Hamamura</cp:lastModifiedBy>
  <cp:lastPrinted>2026-05-22T08:22:03Z</cp:lastPrinted>
  <dcterms:created xsi:type="dcterms:W3CDTF">2022-11-18T06:24:29Z</dcterms:created>
  <dcterms:modified xsi:type="dcterms:W3CDTF">2026-05-22T08:49:45Z</dcterms:modified>
</cp:coreProperties>
</file>